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tonioC\Documents\UFFICIO STATISTICA\RIFIUTI - RACCOLTA DIFFERENZIATA\"/>
    </mc:Choice>
  </mc:AlternateContent>
  <xr:revisionPtr revIDLastSave="0" documentId="8_{659F2A24-902D-40F7-AC13-502F3B05FB0D}" xr6:coauthVersionLast="47" xr6:coauthVersionMax="47" xr10:uidLastSave="{00000000-0000-0000-0000-000000000000}"/>
  <bookViews>
    <workbookView xWindow="-120" yWindow="-120" windowWidth="29040" windowHeight="15840" xr2:uid="{9AF7A602-32EE-405A-B187-2FF1D854B884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I7" i="1"/>
  <c r="J7" i="1"/>
  <c r="J8" i="1"/>
  <c r="J9" i="1"/>
  <c r="J10" i="1"/>
  <c r="I11" i="1"/>
  <c r="J11" i="1"/>
  <c r="J12" i="1"/>
  <c r="J13" i="1"/>
  <c r="J14" i="1"/>
  <c r="I15" i="1"/>
  <c r="J15" i="1"/>
  <c r="J16" i="1"/>
  <c r="J17" i="1"/>
  <c r="J18" i="1"/>
  <c r="I19" i="1"/>
  <c r="J19" i="1"/>
  <c r="J20" i="1"/>
  <c r="J21" i="1"/>
  <c r="J22" i="1"/>
  <c r="I23" i="1"/>
  <c r="J23" i="1"/>
  <c r="J24" i="1"/>
  <c r="J25" i="1"/>
  <c r="J26" i="1"/>
  <c r="I27" i="1"/>
  <c r="J27" i="1"/>
  <c r="J28" i="1"/>
  <c r="J29" i="1"/>
  <c r="J30" i="1"/>
  <c r="I31" i="1"/>
  <c r="J31" i="1"/>
  <c r="J32" i="1"/>
  <c r="J33" i="1"/>
  <c r="J34" i="1"/>
  <c r="I35" i="1"/>
  <c r="J35" i="1"/>
  <c r="J36" i="1"/>
  <c r="J37" i="1"/>
  <c r="J38" i="1"/>
  <c r="I39" i="1"/>
  <c r="J39" i="1"/>
  <c r="J40" i="1"/>
  <c r="J41" i="1"/>
  <c r="J42" i="1"/>
  <c r="I43" i="1"/>
  <c r="J43" i="1"/>
  <c r="J44" i="1"/>
  <c r="J45" i="1"/>
  <c r="J46" i="1"/>
  <c r="I47" i="1"/>
  <c r="J47" i="1"/>
  <c r="J48" i="1"/>
  <c r="J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3" i="1"/>
  <c r="F4" i="1"/>
  <c r="I4" i="1" s="1"/>
  <c r="F5" i="1"/>
  <c r="I5" i="1" s="1"/>
  <c r="F6" i="1"/>
  <c r="I6" i="1" s="1"/>
  <c r="F7" i="1"/>
  <c r="F8" i="1"/>
  <c r="I8" i="1" s="1"/>
  <c r="F9" i="1"/>
  <c r="I9" i="1" s="1"/>
  <c r="F10" i="1"/>
  <c r="I10" i="1" s="1"/>
  <c r="F11" i="1"/>
  <c r="F12" i="1"/>
  <c r="I12" i="1" s="1"/>
  <c r="F13" i="1"/>
  <c r="I13" i="1" s="1"/>
  <c r="F14" i="1"/>
  <c r="I14" i="1" s="1"/>
  <c r="F15" i="1"/>
  <c r="F16" i="1"/>
  <c r="I16" i="1" s="1"/>
  <c r="F17" i="1"/>
  <c r="I17" i="1" s="1"/>
  <c r="F18" i="1"/>
  <c r="I18" i="1" s="1"/>
  <c r="F19" i="1"/>
  <c r="F20" i="1"/>
  <c r="I20" i="1" s="1"/>
  <c r="F21" i="1"/>
  <c r="I21" i="1" s="1"/>
  <c r="F22" i="1"/>
  <c r="I22" i="1" s="1"/>
  <c r="F23" i="1"/>
  <c r="F24" i="1"/>
  <c r="I24" i="1" s="1"/>
  <c r="F25" i="1"/>
  <c r="I25" i="1" s="1"/>
  <c r="F26" i="1"/>
  <c r="I26" i="1" s="1"/>
  <c r="F27" i="1"/>
  <c r="F28" i="1"/>
  <c r="I28" i="1" s="1"/>
  <c r="F29" i="1"/>
  <c r="I29" i="1" s="1"/>
  <c r="F30" i="1"/>
  <c r="I30" i="1" s="1"/>
  <c r="F31" i="1"/>
  <c r="F32" i="1"/>
  <c r="I32" i="1" s="1"/>
  <c r="F33" i="1"/>
  <c r="I33" i="1" s="1"/>
  <c r="F34" i="1"/>
  <c r="I34" i="1" s="1"/>
  <c r="F35" i="1"/>
  <c r="F36" i="1"/>
  <c r="I36" i="1" s="1"/>
  <c r="F37" i="1"/>
  <c r="I37" i="1" s="1"/>
  <c r="F38" i="1"/>
  <c r="I38" i="1" s="1"/>
  <c r="F39" i="1"/>
  <c r="F40" i="1"/>
  <c r="I40" i="1" s="1"/>
  <c r="F41" i="1"/>
  <c r="I41" i="1" s="1"/>
  <c r="F42" i="1"/>
  <c r="I42" i="1" s="1"/>
  <c r="F43" i="1"/>
  <c r="F44" i="1"/>
  <c r="I44" i="1" s="1"/>
  <c r="F45" i="1"/>
  <c r="I45" i="1" s="1"/>
  <c r="F46" i="1"/>
  <c r="I46" i="1" s="1"/>
  <c r="F47" i="1"/>
  <c r="F48" i="1"/>
  <c r="I48" i="1" s="1"/>
  <c r="F3" i="1"/>
  <c r="I3" i="1" s="1"/>
  <c r="E49" i="1"/>
  <c r="H49" i="1" s="1"/>
  <c r="G49" i="1"/>
  <c r="J49" i="1" s="1"/>
  <c r="D49" i="1"/>
  <c r="F49" i="1" l="1"/>
  <c r="I49" i="1" s="1"/>
</calcChain>
</file>

<file path=xl/sharedStrings.xml><?xml version="1.0" encoding="utf-8"?>
<sst xmlns="http://schemas.openxmlformats.org/spreadsheetml/2006/main" count="104" uniqueCount="59">
  <si>
    <t>anno</t>
  </si>
  <si>
    <t>PROVINCIA</t>
  </si>
  <si>
    <t>COMUNE</t>
  </si>
  <si>
    <t>Abitanti</t>
  </si>
  <si>
    <t>RD(%)</t>
  </si>
  <si>
    <t>RI(kg/ab)</t>
  </si>
  <si>
    <t>RU(kg/ab)</t>
  </si>
  <si>
    <t>PC</t>
  </si>
  <si>
    <t>Agazzano</t>
  </si>
  <si>
    <t>Alseno</t>
  </si>
  <si>
    <t>Alta Val Tidone</t>
  </si>
  <si>
    <t>Besenzone</t>
  </si>
  <si>
    <t>Bettola</t>
  </si>
  <si>
    <t>Bobbio</t>
  </si>
  <si>
    <t>Borgonovo Val Tidone</t>
  </si>
  <si>
    <t>Cadeo</t>
  </si>
  <si>
    <t>Calendasco</t>
  </si>
  <si>
    <t>Caorso</t>
  </si>
  <si>
    <t>Carpaneto Piacentino</t>
  </si>
  <si>
    <t>Castel San Giovanni</t>
  </si>
  <si>
    <t>Castell'Arquato</t>
  </si>
  <si>
    <t>Castelvetro Piacentino</t>
  </si>
  <si>
    <t>Cerignale</t>
  </si>
  <si>
    <t>Coli</t>
  </si>
  <si>
    <t>Corte Brugnatella</t>
  </si>
  <si>
    <t>Cortemaggiore</t>
  </si>
  <si>
    <t>Farini</t>
  </si>
  <si>
    <t>Ferriere</t>
  </si>
  <si>
    <t>Fiorenzuola d'Arda</t>
  </si>
  <si>
    <t>Gazzola</t>
  </si>
  <si>
    <t>Gossolengo</t>
  </si>
  <si>
    <t>Gragnano Trebbiense</t>
  </si>
  <si>
    <t>Gropparello</t>
  </si>
  <si>
    <t>Lugagnano Val d'Arda</t>
  </si>
  <si>
    <t>Monticelli d'Ongina</t>
  </si>
  <si>
    <t>Morfasso</t>
  </si>
  <si>
    <t>Ottone</t>
  </si>
  <si>
    <t>Piacenza</t>
  </si>
  <si>
    <t>Pianello Val Tidone</t>
  </si>
  <si>
    <t>Piozzano</t>
  </si>
  <si>
    <t>Podenzano</t>
  </si>
  <si>
    <t>Ponte dell'Olio</t>
  </si>
  <si>
    <t>Pontenure</t>
  </si>
  <si>
    <t>Rivergaro</t>
  </si>
  <si>
    <t>Rottofreno</t>
  </si>
  <si>
    <t>San Giorgio Piacentino</t>
  </si>
  <si>
    <t>San Pietro in Cerro</t>
  </si>
  <si>
    <t>Sarmato</t>
  </si>
  <si>
    <t>Travo</t>
  </si>
  <si>
    <t>Vernasca</t>
  </si>
  <si>
    <t>Vigolzone</t>
  </si>
  <si>
    <t>Villanova sull'Arda</t>
  </si>
  <si>
    <t>Zerba</t>
  </si>
  <si>
    <t>Ziano Piacentino</t>
  </si>
  <si>
    <t>TOTALE PROVINCIA DI PIACENZA</t>
  </si>
  <si>
    <t>RD(ton.)</t>
  </si>
  <si>
    <t>RI(ton.)</t>
  </si>
  <si>
    <t>RU(ton.)</t>
  </si>
  <si>
    <t>Fonte: elaborazione su dati ISPRA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</si>
</sst>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Arial"/>
    </font>
    <font>
      <sz val="10"/>
      <color theme="1"/>
      <name val="Arial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theme="5" tint="0.79998168889431442"/>
        <bgColor rgb="FFE2EFD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3" fontId="2" fillId="0" borderId="3" xfId="0" applyNumberFormat="1" applyFont="1" applyBorder="1" applyAlignment="1">
      <alignment vertical="center" wrapText="1"/>
    </xf>
    <xf numFmtId="3" fontId="3" fillId="0" borderId="2" xfId="0" applyNumberFormat="1" applyFont="1" applyBorder="1"/>
    <xf numFmtId="4" fontId="2" fillId="0" borderId="1" xfId="0" applyNumberFormat="1" applyFont="1" applyBorder="1" applyAlignment="1">
      <alignment vertical="center" wrapText="1"/>
    </xf>
    <xf numFmtId="4" fontId="2" fillId="0" borderId="3" xfId="0" applyNumberFormat="1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165" fontId="2" fillId="0" borderId="1" xfId="0" applyNumberFormat="1" applyFont="1" applyBorder="1" applyAlignment="1">
      <alignment vertical="center" wrapText="1"/>
    </xf>
    <xf numFmtId="165" fontId="5" fillId="0" borderId="1" xfId="0" applyNumberFormat="1" applyFont="1" applyBorder="1" applyAlignment="1">
      <alignment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10B08-9850-47AF-B9BB-67A856963064}">
  <dimension ref="A2:J50"/>
  <sheetViews>
    <sheetView tabSelected="1" workbookViewId="0">
      <selection activeCell="P5" sqref="P5"/>
    </sheetView>
  </sheetViews>
  <sheetFormatPr defaultRowHeight="15" x14ac:dyDescent="0.25"/>
  <cols>
    <col min="2" max="2" width="17" customWidth="1"/>
    <col min="3" max="3" width="23.85546875" customWidth="1"/>
    <col min="4" max="5" width="16.42578125" customWidth="1"/>
    <col min="6" max="6" width="14" customWidth="1"/>
    <col min="7" max="7" width="13.85546875" customWidth="1"/>
    <col min="8" max="8" width="16" customWidth="1"/>
    <col min="9" max="9" width="16.140625" customWidth="1"/>
    <col min="10" max="10" width="15.5703125" customWidth="1"/>
  </cols>
  <sheetData>
    <row r="2" spans="1:10" ht="38.25" customHeight="1" x14ac:dyDescent="0.25">
      <c r="A2" s="1" t="s">
        <v>0</v>
      </c>
      <c r="B2" s="1" t="s">
        <v>1</v>
      </c>
      <c r="C2" s="17" t="s">
        <v>2</v>
      </c>
      <c r="D2" s="1" t="s">
        <v>3</v>
      </c>
      <c r="E2" s="10" t="s">
        <v>55</v>
      </c>
      <c r="F2" s="10" t="s">
        <v>56</v>
      </c>
      <c r="G2" s="10" t="s">
        <v>57</v>
      </c>
      <c r="H2" s="14" t="s">
        <v>4</v>
      </c>
      <c r="I2" s="1" t="s">
        <v>5</v>
      </c>
      <c r="J2" s="1" t="s">
        <v>6</v>
      </c>
    </row>
    <row r="3" spans="1:10" x14ac:dyDescent="0.25">
      <c r="A3" s="2">
        <v>2023</v>
      </c>
      <c r="B3" s="3" t="s">
        <v>7</v>
      </c>
      <c r="C3" s="18" t="s">
        <v>8</v>
      </c>
      <c r="D3" s="4">
        <v>2009</v>
      </c>
      <c r="E3" s="8">
        <v>901.41899999999998</v>
      </c>
      <c r="F3" s="8">
        <f>+G3-E3</f>
        <v>291.37</v>
      </c>
      <c r="G3" s="8">
        <v>1192.789</v>
      </c>
      <c r="H3" s="15">
        <f>+E3/G3*100</f>
        <v>75.572377008842309</v>
      </c>
      <c r="I3" s="12">
        <f>+F3/D3*1000</f>
        <v>145.0323544051767</v>
      </c>
      <c r="J3" s="12">
        <f>+G3/D3*1000</f>
        <v>593.72274763563962</v>
      </c>
    </row>
    <row r="4" spans="1:10" x14ac:dyDescent="0.25">
      <c r="A4" s="2">
        <v>2023</v>
      </c>
      <c r="B4" s="3" t="s">
        <v>7</v>
      </c>
      <c r="C4" s="18" t="s">
        <v>9</v>
      </c>
      <c r="D4" s="4">
        <v>4726</v>
      </c>
      <c r="E4" s="8">
        <v>1981.3710000000001</v>
      </c>
      <c r="F4" s="8">
        <f t="shared" ref="F4:F48" si="0">+G4-E4</f>
        <v>909.83999999999969</v>
      </c>
      <c r="G4" s="8">
        <v>2891.2109999999998</v>
      </c>
      <c r="H4" s="15">
        <f t="shared" ref="H4:H49" si="1">+E4/G4*100</f>
        <v>68.530833619545589</v>
      </c>
      <c r="I4" s="12">
        <f t="shared" ref="I4:I49" si="2">+F4/D4*1000</f>
        <v>192.51798561151074</v>
      </c>
      <c r="J4" s="12">
        <f t="shared" ref="J4:J49" si="3">+G4/D4*1000</f>
        <v>611.76703343207782</v>
      </c>
    </row>
    <row r="5" spans="1:10" x14ac:dyDescent="0.25">
      <c r="A5" s="2">
        <v>2023</v>
      </c>
      <c r="B5" s="3" t="s">
        <v>7</v>
      </c>
      <c r="C5" s="18" t="s">
        <v>10</v>
      </c>
      <c r="D5" s="4">
        <v>2934</v>
      </c>
      <c r="E5" s="8">
        <v>1402.2909999999999</v>
      </c>
      <c r="F5" s="8">
        <f t="shared" si="0"/>
        <v>857.25000000000023</v>
      </c>
      <c r="G5" s="8">
        <v>2259.5410000000002</v>
      </c>
      <c r="H5" s="15">
        <f t="shared" si="1"/>
        <v>62.060878735991068</v>
      </c>
      <c r="I5" s="12">
        <f t="shared" si="2"/>
        <v>292.17791411042953</v>
      </c>
      <c r="J5" s="12">
        <f t="shared" si="3"/>
        <v>770.12304021813225</v>
      </c>
    </row>
    <row r="6" spans="1:10" x14ac:dyDescent="0.25">
      <c r="A6" s="2">
        <v>2023</v>
      </c>
      <c r="B6" s="3" t="s">
        <v>7</v>
      </c>
      <c r="C6" s="18" t="s">
        <v>11</v>
      </c>
      <c r="D6" s="4">
        <v>950</v>
      </c>
      <c r="E6" s="8">
        <v>332.89400000000001</v>
      </c>
      <c r="F6" s="8">
        <f t="shared" si="0"/>
        <v>114.29000000000002</v>
      </c>
      <c r="G6" s="8">
        <v>447.18400000000003</v>
      </c>
      <c r="H6" s="15">
        <f t="shared" si="1"/>
        <v>74.442287738380614</v>
      </c>
      <c r="I6" s="12">
        <f t="shared" si="2"/>
        <v>120.30526315789476</v>
      </c>
      <c r="J6" s="12">
        <f t="shared" si="3"/>
        <v>470.72</v>
      </c>
    </row>
    <row r="7" spans="1:10" x14ac:dyDescent="0.25">
      <c r="A7" s="2">
        <v>2023</v>
      </c>
      <c r="B7" s="3" t="s">
        <v>7</v>
      </c>
      <c r="C7" s="18" t="s">
        <v>12</v>
      </c>
      <c r="D7" s="4">
        <v>2647</v>
      </c>
      <c r="E7" s="8">
        <v>750.65800000000002</v>
      </c>
      <c r="F7" s="8">
        <f t="shared" si="0"/>
        <v>711.08</v>
      </c>
      <c r="G7" s="8">
        <v>1461.7380000000001</v>
      </c>
      <c r="H7" s="15">
        <f t="shared" si="1"/>
        <v>51.353799381284468</v>
      </c>
      <c r="I7" s="12">
        <f t="shared" si="2"/>
        <v>268.63619191537589</v>
      </c>
      <c r="J7" s="12">
        <f t="shared" si="3"/>
        <v>552.22440498677747</v>
      </c>
    </row>
    <row r="8" spans="1:10" x14ac:dyDescent="0.25">
      <c r="A8" s="2">
        <v>2023</v>
      </c>
      <c r="B8" s="3" t="s">
        <v>7</v>
      </c>
      <c r="C8" s="18" t="s">
        <v>13</v>
      </c>
      <c r="D8" s="4">
        <v>3422</v>
      </c>
      <c r="E8" s="8">
        <v>1334.798</v>
      </c>
      <c r="F8" s="8">
        <f t="shared" si="0"/>
        <v>962.62000000000012</v>
      </c>
      <c r="G8" s="8">
        <v>2297.4180000000001</v>
      </c>
      <c r="H8" s="15">
        <f t="shared" si="1"/>
        <v>58.099919126602117</v>
      </c>
      <c r="I8" s="12">
        <f t="shared" si="2"/>
        <v>281.30333138515488</v>
      </c>
      <c r="J8" s="12">
        <f t="shared" si="3"/>
        <v>671.36703682057271</v>
      </c>
    </row>
    <row r="9" spans="1:10" x14ac:dyDescent="0.25">
      <c r="A9" s="2">
        <v>2023</v>
      </c>
      <c r="B9" s="3" t="s">
        <v>7</v>
      </c>
      <c r="C9" s="18" t="s">
        <v>14</v>
      </c>
      <c r="D9" s="4">
        <v>8236</v>
      </c>
      <c r="E9" s="8">
        <v>2739.0279999999998</v>
      </c>
      <c r="F9" s="8">
        <f t="shared" si="0"/>
        <v>1324.9250000000002</v>
      </c>
      <c r="G9" s="8">
        <v>4063.953</v>
      </c>
      <c r="H9" s="15">
        <f t="shared" si="1"/>
        <v>67.398121976312225</v>
      </c>
      <c r="I9" s="12">
        <f t="shared" si="2"/>
        <v>160.86996114618748</v>
      </c>
      <c r="J9" s="12">
        <f t="shared" si="3"/>
        <v>493.43771248178723</v>
      </c>
    </row>
    <row r="10" spans="1:10" x14ac:dyDescent="0.25">
      <c r="A10" s="2">
        <v>2023</v>
      </c>
      <c r="B10" s="3" t="s">
        <v>7</v>
      </c>
      <c r="C10" s="18" t="s">
        <v>15</v>
      </c>
      <c r="D10" s="4">
        <v>6003</v>
      </c>
      <c r="E10" s="8">
        <v>2715.8229999999999</v>
      </c>
      <c r="F10" s="8">
        <f t="shared" si="0"/>
        <v>1254.1500000000001</v>
      </c>
      <c r="G10" s="8">
        <v>3969.973</v>
      </c>
      <c r="H10" s="15">
        <f t="shared" si="1"/>
        <v>68.409105049329042</v>
      </c>
      <c r="I10" s="12">
        <f t="shared" si="2"/>
        <v>208.92053973013495</v>
      </c>
      <c r="J10" s="12">
        <f t="shared" si="3"/>
        <v>661.33150091620848</v>
      </c>
    </row>
    <row r="11" spans="1:10" x14ac:dyDescent="0.25">
      <c r="A11" s="2">
        <v>2023</v>
      </c>
      <c r="B11" s="3" t="s">
        <v>7</v>
      </c>
      <c r="C11" s="18" t="s">
        <v>16</v>
      </c>
      <c r="D11" s="4">
        <v>2413</v>
      </c>
      <c r="E11" s="8">
        <v>834.70500000000004</v>
      </c>
      <c r="F11" s="8">
        <f t="shared" si="0"/>
        <v>484.66999999999996</v>
      </c>
      <c r="G11" s="8">
        <v>1319.375</v>
      </c>
      <c r="H11" s="15">
        <f t="shared" si="1"/>
        <v>63.265182378019901</v>
      </c>
      <c r="I11" s="12">
        <f t="shared" si="2"/>
        <v>200.85785329465395</v>
      </c>
      <c r="J11" s="12">
        <f t="shared" si="3"/>
        <v>546.77786987152922</v>
      </c>
    </row>
    <row r="12" spans="1:10" x14ac:dyDescent="0.25">
      <c r="A12" s="2">
        <v>2023</v>
      </c>
      <c r="B12" s="3" t="s">
        <v>7</v>
      </c>
      <c r="C12" s="18" t="s">
        <v>17</v>
      </c>
      <c r="D12" s="4">
        <v>4775</v>
      </c>
      <c r="E12" s="8">
        <v>2167.576</v>
      </c>
      <c r="F12" s="8">
        <f t="shared" si="0"/>
        <v>781.88999999999987</v>
      </c>
      <c r="G12" s="8">
        <v>2949.4659999999999</v>
      </c>
      <c r="H12" s="15">
        <f t="shared" si="1"/>
        <v>73.490455560430263</v>
      </c>
      <c r="I12" s="12">
        <f t="shared" si="2"/>
        <v>163.7465968586387</v>
      </c>
      <c r="J12" s="12">
        <f t="shared" si="3"/>
        <v>617.68921465968583</v>
      </c>
    </row>
    <row r="13" spans="1:10" x14ac:dyDescent="0.25">
      <c r="A13" s="2">
        <v>2023</v>
      </c>
      <c r="B13" s="3" t="s">
        <v>7</v>
      </c>
      <c r="C13" s="18" t="s">
        <v>18</v>
      </c>
      <c r="D13" s="4">
        <v>7694</v>
      </c>
      <c r="E13" s="8">
        <v>3966.317</v>
      </c>
      <c r="F13" s="8">
        <f t="shared" si="0"/>
        <v>535.54</v>
      </c>
      <c r="G13" s="8">
        <v>4501.857</v>
      </c>
      <c r="H13" s="15">
        <f t="shared" si="1"/>
        <v>88.104020185447922</v>
      </c>
      <c r="I13" s="12">
        <f t="shared" si="2"/>
        <v>69.604886924876524</v>
      </c>
      <c r="J13" s="12">
        <f t="shared" si="3"/>
        <v>585.11268520925398</v>
      </c>
    </row>
    <row r="14" spans="1:10" x14ac:dyDescent="0.25">
      <c r="A14" s="2">
        <v>2023</v>
      </c>
      <c r="B14" s="3" t="s">
        <v>7</v>
      </c>
      <c r="C14" s="18" t="s">
        <v>19</v>
      </c>
      <c r="D14" s="4">
        <v>14219</v>
      </c>
      <c r="E14" s="8">
        <v>16718.010999999999</v>
      </c>
      <c r="F14" s="8">
        <f t="shared" si="0"/>
        <v>2676.4200000000019</v>
      </c>
      <c r="G14" s="8">
        <v>19394.431</v>
      </c>
      <c r="H14" s="15">
        <f t="shared" si="1"/>
        <v>86.20005918193732</v>
      </c>
      <c r="I14" s="12">
        <f t="shared" si="2"/>
        <v>188.22842675293634</v>
      </c>
      <c r="J14" s="12">
        <f t="shared" si="3"/>
        <v>1363.9799563963711</v>
      </c>
    </row>
    <row r="15" spans="1:10" x14ac:dyDescent="0.25">
      <c r="A15" s="2">
        <v>2023</v>
      </c>
      <c r="B15" s="3" t="s">
        <v>7</v>
      </c>
      <c r="C15" s="18" t="s">
        <v>20</v>
      </c>
      <c r="D15" s="4">
        <v>4661</v>
      </c>
      <c r="E15" s="8">
        <v>1798.337</v>
      </c>
      <c r="F15" s="8">
        <f t="shared" si="0"/>
        <v>945.31</v>
      </c>
      <c r="G15" s="8">
        <v>2743.6469999999999</v>
      </c>
      <c r="H15" s="15">
        <f t="shared" si="1"/>
        <v>65.545494737478975</v>
      </c>
      <c r="I15" s="12">
        <f t="shared" si="2"/>
        <v>202.81270113709505</v>
      </c>
      <c r="J15" s="12">
        <f t="shared" si="3"/>
        <v>588.63913323321174</v>
      </c>
    </row>
    <row r="16" spans="1:10" x14ac:dyDescent="0.25">
      <c r="A16" s="2">
        <v>2023</v>
      </c>
      <c r="B16" s="3" t="s">
        <v>7</v>
      </c>
      <c r="C16" s="18" t="s">
        <v>21</v>
      </c>
      <c r="D16" s="4">
        <v>5355</v>
      </c>
      <c r="E16" s="8">
        <v>2795.2020000000002</v>
      </c>
      <c r="F16" s="8">
        <f t="shared" si="0"/>
        <v>957.42999999999984</v>
      </c>
      <c r="G16" s="8">
        <v>3752.6320000000001</v>
      </c>
      <c r="H16" s="15">
        <f t="shared" si="1"/>
        <v>74.486440450329269</v>
      </c>
      <c r="I16" s="12">
        <f t="shared" si="2"/>
        <v>178.79178338001864</v>
      </c>
      <c r="J16" s="12">
        <f t="shared" si="3"/>
        <v>700.77161531279171</v>
      </c>
    </row>
    <row r="17" spans="1:10" x14ac:dyDescent="0.25">
      <c r="A17" s="2">
        <v>2023</v>
      </c>
      <c r="B17" s="3" t="s">
        <v>7</v>
      </c>
      <c r="C17" s="18" t="s">
        <v>22</v>
      </c>
      <c r="D17" s="4">
        <v>123</v>
      </c>
      <c r="E17" s="8">
        <v>11.67</v>
      </c>
      <c r="F17" s="8">
        <f t="shared" si="0"/>
        <v>78.62</v>
      </c>
      <c r="G17" s="8">
        <v>90.29</v>
      </c>
      <c r="H17" s="15">
        <f t="shared" si="1"/>
        <v>12.92501938199136</v>
      </c>
      <c r="I17" s="12">
        <f t="shared" si="2"/>
        <v>639.18699186991876</v>
      </c>
      <c r="J17" s="12">
        <f t="shared" si="3"/>
        <v>734.06504065040656</v>
      </c>
    </row>
    <row r="18" spans="1:10" x14ac:dyDescent="0.25">
      <c r="A18" s="2">
        <v>2023</v>
      </c>
      <c r="B18" s="3" t="s">
        <v>7</v>
      </c>
      <c r="C18" s="18" t="s">
        <v>23</v>
      </c>
      <c r="D18" s="4">
        <v>843</v>
      </c>
      <c r="E18" s="8">
        <v>195.34</v>
      </c>
      <c r="F18" s="8">
        <f t="shared" si="0"/>
        <v>376.24</v>
      </c>
      <c r="G18" s="8">
        <v>571.58000000000004</v>
      </c>
      <c r="H18" s="15">
        <f t="shared" si="1"/>
        <v>34.175443507470519</v>
      </c>
      <c r="I18" s="12">
        <f t="shared" si="2"/>
        <v>446.31079478054568</v>
      </c>
      <c r="J18" s="12">
        <f t="shared" si="3"/>
        <v>678.03084223013059</v>
      </c>
    </row>
    <row r="19" spans="1:10" x14ac:dyDescent="0.25">
      <c r="A19" s="2">
        <v>2023</v>
      </c>
      <c r="B19" s="3" t="s">
        <v>7</v>
      </c>
      <c r="C19" s="18" t="s">
        <v>24</v>
      </c>
      <c r="D19" s="4">
        <v>518</v>
      </c>
      <c r="E19" s="8">
        <v>52.645000000000003</v>
      </c>
      <c r="F19" s="8">
        <f t="shared" si="0"/>
        <v>292.84000000000003</v>
      </c>
      <c r="G19" s="8">
        <v>345.48500000000001</v>
      </c>
      <c r="H19" s="15">
        <f t="shared" si="1"/>
        <v>15.23799875537288</v>
      </c>
      <c r="I19" s="12">
        <f t="shared" si="2"/>
        <v>565.32818532818544</v>
      </c>
      <c r="J19" s="12">
        <f t="shared" si="3"/>
        <v>666.95945945945948</v>
      </c>
    </row>
    <row r="20" spans="1:10" x14ac:dyDescent="0.25">
      <c r="A20" s="2">
        <v>2023</v>
      </c>
      <c r="B20" s="3" t="s">
        <v>7</v>
      </c>
      <c r="C20" s="18" t="s">
        <v>25</v>
      </c>
      <c r="D20" s="4">
        <v>4662</v>
      </c>
      <c r="E20" s="8">
        <v>2160.6770000000001</v>
      </c>
      <c r="F20" s="8">
        <f t="shared" si="0"/>
        <v>340.23099999999977</v>
      </c>
      <c r="G20" s="8">
        <v>2500.9079999999999</v>
      </c>
      <c r="H20" s="15">
        <f t="shared" si="1"/>
        <v>86.395701081367264</v>
      </c>
      <c r="I20" s="12">
        <f t="shared" si="2"/>
        <v>72.979622479622435</v>
      </c>
      <c r="J20" s="12">
        <f t="shared" si="3"/>
        <v>536.44530244530245</v>
      </c>
    </row>
    <row r="21" spans="1:10" x14ac:dyDescent="0.25">
      <c r="A21" s="2">
        <v>2023</v>
      </c>
      <c r="B21" s="3" t="s">
        <v>7</v>
      </c>
      <c r="C21" s="18" t="s">
        <v>26</v>
      </c>
      <c r="D21" s="4">
        <v>1035</v>
      </c>
      <c r="E21" s="8">
        <v>289.97500000000002</v>
      </c>
      <c r="F21" s="8">
        <f t="shared" si="0"/>
        <v>627.34</v>
      </c>
      <c r="G21" s="8">
        <v>917.31500000000005</v>
      </c>
      <c r="H21" s="15">
        <f t="shared" si="1"/>
        <v>31.611278568430691</v>
      </c>
      <c r="I21" s="12">
        <f t="shared" si="2"/>
        <v>606.12560386473433</v>
      </c>
      <c r="J21" s="12">
        <f t="shared" si="3"/>
        <v>886.29468599033828</v>
      </c>
    </row>
    <row r="22" spans="1:10" x14ac:dyDescent="0.25">
      <c r="A22" s="2">
        <v>2023</v>
      </c>
      <c r="B22" s="3" t="s">
        <v>7</v>
      </c>
      <c r="C22" s="18" t="s">
        <v>27</v>
      </c>
      <c r="D22" s="4">
        <v>1112</v>
      </c>
      <c r="E22" s="8">
        <v>304.03800000000001</v>
      </c>
      <c r="F22" s="8">
        <f t="shared" si="0"/>
        <v>641.49</v>
      </c>
      <c r="G22" s="8">
        <v>945.52800000000002</v>
      </c>
      <c r="H22" s="15">
        <f t="shared" si="1"/>
        <v>32.155367159936041</v>
      </c>
      <c r="I22" s="12">
        <f t="shared" si="2"/>
        <v>576.87949640287775</v>
      </c>
      <c r="J22" s="12">
        <f t="shared" si="3"/>
        <v>850.29496402877703</v>
      </c>
    </row>
    <row r="23" spans="1:10" x14ac:dyDescent="0.25">
      <c r="A23" s="2">
        <v>2023</v>
      </c>
      <c r="B23" s="3" t="s">
        <v>7</v>
      </c>
      <c r="C23" s="18" t="s">
        <v>28</v>
      </c>
      <c r="D23" s="4">
        <v>14964</v>
      </c>
      <c r="E23" s="8">
        <v>8152.4489999999996</v>
      </c>
      <c r="F23" s="8">
        <f t="shared" si="0"/>
        <v>2677.9100000000008</v>
      </c>
      <c r="G23" s="8">
        <v>10830.359</v>
      </c>
      <c r="H23" s="15">
        <f t="shared" si="1"/>
        <v>75.274042162406616</v>
      </c>
      <c r="I23" s="12">
        <f t="shared" si="2"/>
        <v>178.95682972467262</v>
      </c>
      <c r="J23" s="12">
        <f t="shared" si="3"/>
        <v>723.76095963646083</v>
      </c>
    </row>
    <row r="24" spans="1:10" x14ac:dyDescent="0.25">
      <c r="A24" s="2">
        <v>2023</v>
      </c>
      <c r="B24" s="3" t="s">
        <v>7</v>
      </c>
      <c r="C24" s="18" t="s">
        <v>29</v>
      </c>
      <c r="D24" s="4">
        <v>2135</v>
      </c>
      <c r="E24" s="8">
        <v>1371.098</v>
      </c>
      <c r="F24" s="8">
        <f t="shared" si="0"/>
        <v>442.21000000000004</v>
      </c>
      <c r="G24" s="8">
        <v>1813.308</v>
      </c>
      <c r="H24" s="15">
        <f t="shared" si="1"/>
        <v>75.613078418007305</v>
      </c>
      <c r="I24" s="12">
        <f t="shared" si="2"/>
        <v>207.12412177985951</v>
      </c>
      <c r="J24" s="12">
        <f t="shared" si="3"/>
        <v>849.32459016393443</v>
      </c>
    </row>
    <row r="25" spans="1:10" x14ac:dyDescent="0.25">
      <c r="A25" s="2">
        <v>2023</v>
      </c>
      <c r="B25" s="3" t="s">
        <v>7</v>
      </c>
      <c r="C25" s="18" t="s">
        <v>30</v>
      </c>
      <c r="D25" s="4">
        <v>5691</v>
      </c>
      <c r="E25" s="8">
        <v>1966.1679999999999</v>
      </c>
      <c r="F25" s="8">
        <f t="shared" si="0"/>
        <v>979.69000000000028</v>
      </c>
      <c r="G25" s="8">
        <v>2945.8580000000002</v>
      </c>
      <c r="H25" s="15">
        <f t="shared" si="1"/>
        <v>66.74347507585226</v>
      </c>
      <c r="I25" s="12">
        <f t="shared" si="2"/>
        <v>172.14725004392906</v>
      </c>
      <c r="J25" s="12">
        <f t="shared" si="3"/>
        <v>517.63451063082061</v>
      </c>
    </row>
    <row r="26" spans="1:10" x14ac:dyDescent="0.25">
      <c r="A26" s="2">
        <v>2023</v>
      </c>
      <c r="B26" s="3" t="s">
        <v>7</v>
      </c>
      <c r="C26" s="18" t="s">
        <v>31</v>
      </c>
      <c r="D26" s="4">
        <v>4595</v>
      </c>
      <c r="E26" s="8">
        <v>2116.069</v>
      </c>
      <c r="F26" s="8">
        <f t="shared" si="0"/>
        <v>737.63000000000011</v>
      </c>
      <c r="G26" s="8">
        <v>2853.6990000000001</v>
      </c>
      <c r="H26" s="15">
        <f t="shared" si="1"/>
        <v>74.151793864734856</v>
      </c>
      <c r="I26" s="12">
        <f t="shared" si="2"/>
        <v>160.52883569096846</v>
      </c>
      <c r="J26" s="12">
        <f t="shared" si="3"/>
        <v>621.04439608269854</v>
      </c>
    </row>
    <row r="27" spans="1:10" x14ac:dyDescent="0.25">
      <c r="A27" s="2">
        <v>2023</v>
      </c>
      <c r="B27" s="3" t="s">
        <v>7</v>
      </c>
      <c r="C27" s="18" t="s">
        <v>32</v>
      </c>
      <c r="D27" s="4">
        <v>2166</v>
      </c>
      <c r="E27" s="8">
        <v>616.08799999999997</v>
      </c>
      <c r="F27" s="8">
        <f t="shared" si="0"/>
        <v>475.92000000000007</v>
      </c>
      <c r="G27" s="8">
        <v>1092.008</v>
      </c>
      <c r="H27" s="15">
        <f t="shared" si="1"/>
        <v>56.417901700353838</v>
      </c>
      <c r="I27" s="12">
        <f t="shared" si="2"/>
        <v>219.72299168975073</v>
      </c>
      <c r="J27" s="12">
        <f t="shared" si="3"/>
        <v>504.15881809787635</v>
      </c>
    </row>
    <row r="28" spans="1:10" x14ac:dyDescent="0.25">
      <c r="A28" s="2">
        <v>2023</v>
      </c>
      <c r="B28" s="3" t="s">
        <v>7</v>
      </c>
      <c r="C28" s="18" t="s">
        <v>33</v>
      </c>
      <c r="D28" s="4">
        <v>3931</v>
      </c>
      <c r="E28" s="8">
        <v>1438.308</v>
      </c>
      <c r="F28" s="8">
        <f t="shared" si="0"/>
        <v>731.27500000000009</v>
      </c>
      <c r="G28" s="8">
        <v>2169.5830000000001</v>
      </c>
      <c r="H28" s="15">
        <f t="shared" si="1"/>
        <v>66.294214141611548</v>
      </c>
      <c r="I28" s="12">
        <f t="shared" si="2"/>
        <v>186.02772831340627</v>
      </c>
      <c r="J28" s="12">
        <f t="shared" si="3"/>
        <v>551.91630628338851</v>
      </c>
    </row>
    <row r="29" spans="1:10" x14ac:dyDescent="0.25">
      <c r="A29" s="2">
        <v>2023</v>
      </c>
      <c r="B29" s="3" t="s">
        <v>7</v>
      </c>
      <c r="C29" s="18" t="s">
        <v>34</v>
      </c>
      <c r="D29" s="4">
        <v>5166</v>
      </c>
      <c r="E29" s="8">
        <v>2639.6170000000002</v>
      </c>
      <c r="F29" s="8">
        <f t="shared" si="0"/>
        <v>791.75</v>
      </c>
      <c r="G29" s="8">
        <v>3431.3670000000002</v>
      </c>
      <c r="H29" s="15">
        <f t="shared" si="1"/>
        <v>76.926105543359242</v>
      </c>
      <c r="I29" s="12">
        <f t="shared" si="2"/>
        <v>153.26171118854046</v>
      </c>
      <c r="J29" s="12">
        <f t="shared" si="3"/>
        <v>664.22125435540067</v>
      </c>
    </row>
    <row r="30" spans="1:10" x14ac:dyDescent="0.25">
      <c r="A30" s="2">
        <v>2023</v>
      </c>
      <c r="B30" s="3" t="s">
        <v>7</v>
      </c>
      <c r="C30" s="18" t="s">
        <v>35</v>
      </c>
      <c r="D30" s="4">
        <v>857</v>
      </c>
      <c r="E30" s="8">
        <v>224.18600000000001</v>
      </c>
      <c r="F30" s="8">
        <f t="shared" si="0"/>
        <v>397.61500000000001</v>
      </c>
      <c r="G30" s="8">
        <v>621.80100000000004</v>
      </c>
      <c r="H30" s="15">
        <f t="shared" si="1"/>
        <v>36.054300330813234</v>
      </c>
      <c r="I30" s="12">
        <f t="shared" si="2"/>
        <v>463.96149358226376</v>
      </c>
      <c r="J30" s="12">
        <f t="shared" si="3"/>
        <v>725.55542590431742</v>
      </c>
    </row>
    <row r="31" spans="1:10" x14ac:dyDescent="0.25">
      <c r="A31" s="2">
        <v>2023</v>
      </c>
      <c r="B31" s="3" t="s">
        <v>7</v>
      </c>
      <c r="C31" s="18" t="s">
        <v>36</v>
      </c>
      <c r="D31" s="4">
        <v>422</v>
      </c>
      <c r="E31" s="8">
        <v>126.89400000000001</v>
      </c>
      <c r="F31" s="8">
        <f t="shared" si="0"/>
        <v>233.39</v>
      </c>
      <c r="G31" s="8">
        <v>360.28399999999999</v>
      </c>
      <c r="H31" s="15">
        <f t="shared" si="1"/>
        <v>35.22054823417082</v>
      </c>
      <c r="I31" s="12">
        <f t="shared" si="2"/>
        <v>553.05687203791467</v>
      </c>
      <c r="J31" s="12">
        <f t="shared" si="3"/>
        <v>853.75355450236964</v>
      </c>
    </row>
    <row r="32" spans="1:10" x14ac:dyDescent="0.25">
      <c r="A32" s="2">
        <v>2023</v>
      </c>
      <c r="B32" s="3" t="s">
        <v>7</v>
      </c>
      <c r="C32" s="18" t="s">
        <v>37</v>
      </c>
      <c r="D32" s="4">
        <v>103121</v>
      </c>
      <c r="E32" s="8">
        <v>52842.194000000003</v>
      </c>
      <c r="F32" s="8">
        <f t="shared" si="0"/>
        <v>21788.789999999994</v>
      </c>
      <c r="G32" s="8">
        <v>74630.983999999997</v>
      </c>
      <c r="H32" s="15">
        <f t="shared" si="1"/>
        <v>70.804632563869191</v>
      </c>
      <c r="I32" s="12">
        <f t="shared" si="2"/>
        <v>211.29343198766492</v>
      </c>
      <c r="J32" s="12">
        <f t="shared" si="3"/>
        <v>723.72246196216099</v>
      </c>
    </row>
    <row r="33" spans="1:10" x14ac:dyDescent="0.25">
      <c r="A33" s="2">
        <v>2023</v>
      </c>
      <c r="B33" s="3" t="s">
        <v>7</v>
      </c>
      <c r="C33" s="18" t="s">
        <v>38</v>
      </c>
      <c r="D33" s="4">
        <v>2173</v>
      </c>
      <c r="E33" s="8">
        <v>1139.3150000000001</v>
      </c>
      <c r="F33" s="8">
        <f t="shared" si="0"/>
        <v>519.02700000000004</v>
      </c>
      <c r="G33" s="8">
        <v>1658.3420000000001</v>
      </c>
      <c r="H33" s="15">
        <f t="shared" si="1"/>
        <v>68.702053014396299</v>
      </c>
      <c r="I33" s="12">
        <f t="shared" si="2"/>
        <v>238.85273815002304</v>
      </c>
      <c r="J33" s="12">
        <f t="shared" si="3"/>
        <v>763.15784629544419</v>
      </c>
    </row>
    <row r="34" spans="1:10" x14ac:dyDescent="0.25">
      <c r="A34" s="2">
        <v>2023</v>
      </c>
      <c r="B34" s="3" t="s">
        <v>7</v>
      </c>
      <c r="C34" s="18" t="s">
        <v>39</v>
      </c>
      <c r="D34" s="4">
        <v>579</v>
      </c>
      <c r="E34" s="8">
        <v>227.911</v>
      </c>
      <c r="F34" s="8">
        <f t="shared" si="0"/>
        <v>235.51999999999998</v>
      </c>
      <c r="G34" s="8">
        <v>463.43099999999998</v>
      </c>
      <c r="H34" s="15">
        <f t="shared" si="1"/>
        <v>49.179057939585398</v>
      </c>
      <c r="I34" s="12">
        <f t="shared" si="2"/>
        <v>406.7702936096718</v>
      </c>
      <c r="J34" s="12">
        <f t="shared" si="3"/>
        <v>800.3989637305699</v>
      </c>
    </row>
    <row r="35" spans="1:10" x14ac:dyDescent="0.25">
      <c r="A35" s="2">
        <v>2023</v>
      </c>
      <c r="B35" s="3" t="s">
        <v>7</v>
      </c>
      <c r="C35" s="18" t="s">
        <v>40</v>
      </c>
      <c r="D35" s="4">
        <v>9103</v>
      </c>
      <c r="E35" s="8">
        <v>5112.4790000000003</v>
      </c>
      <c r="F35" s="8">
        <f t="shared" si="0"/>
        <v>700.60999999999967</v>
      </c>
      <c r="G35" s="8">
        <v>5813.0889999999999</v>
      </c>
      <c r="H35" s="15">
        <f t="shared" si="1"/>
        <v>87.947715921775853</v>
      </c>
      <c r="I35" s="12">
        <f t="shared" si="2"/>
        <v>76.964736899923068</v>
      </c>
      <c r="J35" s="12">
        <f t="shared" si="3"/>
        <v>638.590464681973</v>
      </c>
    </row>
    <row r="36" spans="1:10" x14ac:dyDescent="0.25">
      <c r="A36" s="2">
        <v>2023</v>
      </c>
      <c r="B36" s="3" t="s">
        <v>7</v>
      </c>
      <c r="C36" s="18" t="s">
        <v>41</v>
      </c>
      <c r="D36" s="4">
        <v>4670</v>
      </c>
      <c r="E36" s="8">
        <v>1902.606</v>
      </c>
      <c r="F36" s="8">
        <f t="shared" si="0"/>
        <v>907.43999999999983</v>
      </c>
      <c r="G36" s="8">
        <v>2810.0459999999998</v>
      </c>
      <c r="H36" s="15">
        <f t="shared" si="1"/>
        <v>67.707290200943334</v>
      </c>
      <c r="I36" s="12">
        <f t="shared" si="2"/>
        <v>194.31263383297639</v>
      </c>
      <c r="J36" s="12">
        <f t="shared" si="3"/>
        <v>601.72291220556735</v>
      </c>
    </row>
    <row r="37" spans="1:10" x14ac:dyDescent="0.25">
      <c r="A37" s="2">
        <v>2023</v>
      </c>
      <c r="B37" s="3" t="s">
        <v>7</v>
      </c>
      <c r="C37" s="18" t="s">
        <v>42</v>
      </c>
      <c r="D37" s="4">
        <v>6643</v>
      </c>
      <c r="E37" s="8">
        <v>2838.248</v>
      </c>
      <c r="F37" s="8">
        <f t="shared" si="0"/>
        <v>1017.8200000000002</v>
      </c>
      <c r="G37" s="8">
        <v>3856.0680000000002</v>
      </c>
      <c r="H37" s="15">
        <f t="shared" si="1"/>
        <v>73.604718588987538</v>
      </c>
      <c r="I37" s="12">
        <f t="shared" si="2"/>
        <v>153.21692006623516</v>
      </c>
      <c r="J37" s="12">
        <f t="shared" si="3"/>
        <v>580.47087159415935</v>
      </c>
    </row>
    <row r="38" spans="1:10" x14ac:dyDescent="0.25">
      <c r="A38" s="2">
        <v>2023</v>
      </c>
      <c r="B38" s="3" t="s">
        <v>7</v>
      </c>
      <c r="C38" s="18" t="s">
        <v>43</v>
      </c>
      <c r="D38" s="4">
        <v>7130</v>
      </c>
      <c r="E38" s="8">
        <v>4174.0169999999998</v>
      </c>
      <c r="F38" s="8">
        <f t="shared" si="0"/>
        <v>1397.598</v>
      </c>
      <c r="G38" s="8">
        <v>5571.6149999999998</v>
      </c>
      <c r="H38" s="15">
        <f t="shared" si="1"/>
        <v>74.915747050002551</v>
      </c>
      <c r="I38" s="12">
        <f t="shared" si="2"/>
        <v>196.01654978962134</v>
      </c>
      <c r="J38" s="12">
        <f t="shared" si="3"/>
        <v>781.43267882187934</v>
      </c>
    </row>
    <row r="39" spans="1:10" x14ac:dyDescent="0.25">
      <c r="A39" s="2">
        <v>2023</v>
      </c>
      <c r="B39" s="3" t="s">
        <v>7</v>
      </c>
      <c r="C39" s="18" t="s">
        <v>44</v>
      </c>
      <c r="D39" s="4">
        <v>12281</v>
      </c>
      <c r="E39" s="8">
        <v>4427.875</v>
      </c>
      <c r="F39" s="8">
        <f t="shared" si="0"/>
        <v>1834.6400000000003</v>
      </c>
      <c r="G39" s="8">
        <v>6262.5150000000003</v>
      </c>
      <c r="H39" s="15">
        <f t="shared" si="1"/>
        <v>70.704421466455571</v>
      </c>
      <c r="I39" s="12">
        <f t="shared" si="2"/>
        <v>149.38848627961895</v>
      </c>
      <c r="J39" s="12">
        <f t="shared" si="3"/>
        <v>509.93526585782922</v>
      </c>
    </row>
    <row r="40" spans="1:10" x14ac:dyDescent="0.25">
      <c r="A40" s="2">
        <v>2023</v>
      </c>
      <c r="B40" s="3" t="s">
        <v>7</v>
      </c>
      <c r="C40" s="18" t="s">
        <v>45</v>
      </c>
      <c r="D40" s="4">
        <v>5555</v>
      </c>
      <c r="E40" s="8">
        <v>3335.232</v>
      </c>
      <c r="F40" s="8">
        <f t="shared" si="0"/>
        <v>408.82999999999993</v>
      </c>
      <c r="G40" s="8">
        <v>3744.0619999999999</v>
      </c>
      <c r="H40" s="15">
        <f t="shared" si="1"/>
        <v>89.08057612293814</v>
      </c>
      <c r="I40" s="12">
        <f t="shared" si="2"/>
        <v>73.59675967596759</v>
      </c>
      <c r="J40" s="12">
        <f t="shared" si="3"/>
        <v>673.9985598559856</v>
      </c>
    </row>
    <row r="41" spans="1:10" x14ac:dyDescent="0.25">
      <c r="A41" s="2">
        <v>2023</v>
      </c>
      <c r="B41" s="3" t="s">
        <v>7</v>
      </c>
      <c r="C41" s="18" t="s">
        <v>46</v>
      </c>
      <c r="D41" s="4">
        <v>764</v>
      </c>
      <c r="E41" s="8">
        <v>291.18299999999999</v>
      </c>
      <c r="F41" s="8">
        <f t="shared" si="0"/>
        <v>60.17900000000003</v>
      </c>
      <c r="G41" s="8">
        <v>351.36200000000002</v>
      </c>
      <c r="H41" s="15">
        <f t="shared" si="1"/>
        <v>82.872649859688863</v>
      </c>
      <c r="I41" s="12">
        <f t="shared" si="2"/>
        <v>78.768324607329887</v>
      </c>
      <c r="J41" s="12">
        <f t="shared" si="3"/>
        <v>459.89790575916231</v>
      </c>
    </row>
    <row r="42" spans="1:10" x14ac:dyDescent="0.25">
      <c r="A42" s="2">
        <v>2023</v>
      </c>
      <c r="B42" s="3" t="s">
        <v>7</v>
      </c>
      <c r="C42" s="18" t="s">
        <v>47</v>
      </c>
      <c r="D42" s="4">
        <v>2960</v>
      </c>
      <c r="E42" s="8">
        <v>1099.1759999999999</v>
      </c>
      <c r="F42" s="8">
        <f t="shared" si="0"/>
        <v>258.97000000000003</v>
      </c>
      <c r="G42" s="8">
        <v>1358.146</v>
      </c>
      <c r="H42" s="15">
        <f t="shared" si="1"/>
        <v>80.932094193113258</v>
      </c>
      <c r="I42" s="12">
        <f t="shared" si="2"/>
        <v>87.48986486486487</v>
      </c>
      <c r="J42" s="12">
        <f t="shared" si="3"/>
        <v>458.83310810810809</v>
      </c>
    </row>
    <row r="43" spans="1:10" x14ac:dyDescent="0.25">
      <c r="A43" s="2">
        <v>2023</v>
      </c>
      <c r="B43" s="3" t="s">
        <v>7</v>
      </c>
      <c r="C43" s="18" t="s">
        <v>48</v>
      </c>
      <c r="D43" s="4">
        <v>2224</v>
      </c>
      <c r="E43" s="8">
        <v>1110.9000000000001</v>
      </c>
      <c r="F43" s="8">
        <f t="shared" si="0"/>
        <v>571.53</v>
      </c>
      <c r="G43" s="8">
        <v>1682.43</v>
      </c>
      <c r="H43" s="15">
        <f t="shared" si="1"/>
        <v>66.029493054688757</v>
      </c>
      <c r="I43" s="12">
        <f t="shared" si="2"/>
        <v>256.98291366906471</v>
      </c>
      <c r="J43" s="12">
        <f t="shared" si="3"/>
        <v>756.48830935251794</v>
      </c>
    </row>
    <row r="44" spans="1:10" x14ac:dyDescent="0.25">
      <c r="A44" s="2">
        <v>2023</v>
      </c>
      <c r="B44" s="3" t="s">
        <v>7</v>
      </c>
      <c r="C44" s="18" t="s">
        <v>49</v>
      </c>
      <c r="D44" s="4">
        <v>2009</v>
      </c>
      <c r="E44" s="8">
        <v>222.92699999999999</v>
      </c>
      <c r="F44" s="8">
        <f t="shared" si="0"/>
        <v>828.74999999999989</v>
      </c>
      <c r="G44" s="8">
        <v>1051.6769999999999</v>
      </c>
      <c r="H44" s="15">
        <f t="shared" si="1"/>
        <v>21.197287760405526</v>
      </c>
      <c r="I44" s="12">
        <f t="shared" si="2"/>
        <v>412.51866600298649</v>
      </c>
      <c r="J44" s="12">
        <f t="shared" si="3"/>
        <v>523.48282727725234</v>
      </c>
    </row>
    <row r="45" spans="1:10" x14ac:dyDescent="0.25">
      <c r="A45" s="2">
        <v>2023</v>
      </c>
      <c r="B45" s="3" t="s">
        <v>7</v>
      </c>
      <c r="C45" s="18" t="s">
        <v>50</v>
      </c>
      <c r="D45" s="4">
        <v>4165</v>
      </c>
      <c r="E45" s="8">
        <v>2057.9360000000001</v>
      </c>
      <c r="F45" s="8">
        <f t="shared" si="0"/>
        <v>796.38999999999987</v>
      </c>
      <c r="G45" s="8">
        <v>2854.326</v>
      </c>
      <c r="H45" s="15">
        <f t="shared" si="1"/>
        <v>72.098842248572865</v>
      </c>
      <c r="I45" s="12">
        <f t="shared" si="2"/>
        <v>191.21008403361341</v>
      </c>
      <c r="J45" s="12">
        <f t="shared" si="3"/>
        <v>685.3123649459784</v>
      </c>
    </row>
    <row r="46" spans="1:10" x14ac:dyDescent="0.25">
      <c r="A46" s="2">
        <v>2023</v>
      </c>
      <c r="B46" s="3" t="s">
        <v>7</v>
      </c>
      <c r="C46" s="18" t="s">
        <v>51</v>
      </c>
      <c r="D46" s="4">
        <v>1653</v>
      </c>
      <c r="E46" s="8">
        <v>572.11099999999999</v>
      </c>
      <c r="F46" s="8">
        <f t="shared" si="0"/>
        <v>288.77999999999997</v>
      </c>
      <c r="G46" s="8">
        <v>860.89099999999996</v>
      </c>
      <c r="H46" s="15">
        <f t="shared" si="1"/>
        <v>66.4556837044411</v>
      </c>
      <c r="I46" s="12">
        <f t="shared" si="2"/>
        <v>174.70054446460978</v>
      </c>
      <c r="J46" s="12">
        <f t="shared" si="3"/>
        <v>520.80520266182691</v>
      </c>
    </row>
    <row r="47" spans="1:10" x14ac:dyDescent="0.25">
      <c r="A47" s="2">
        <v>2023</v>
      </c>
      <c r="B47" s="3" t="s">
        <v>7</v>
      </c>
      <c r="C47" s="18" t="s">
        <v>52</v>
      </c>
      <c r="D47" s="4">
        <v>72</v>
      </c>
      <c r="E47" s="8">
        <v>23.36</v>
      </c>
      <c r="F47" s="8">
        <f t="shared" si="0"/>
        <v>53.230000000000004</v>
      </c>
      <c r="G47" s="8">
        <v>76.59</v>
      </c>
      <c r="H47" s="15">
        <f t="shared" si="1"/>
        <v>30.500065282673976</v>
      </c>
      <c r="I47" s="12">
        <f t="shared" si="2"/>
        <v>739.30555555555566</v>
      </c>
      <c r="J47" s="12">
        <f t="shared" si="3"/>
        <v>1063.75</v>
      </c>
    </row>
    <row r="48" spans="1:10" x14ac:dyDescent="0.25">
      <c r="A48" s="2">
        <v>2023</v>
      </c>
      <c r="B48" s="5" t="s">
        <v>7</v>
      </c>
      <c r="C48" s="19" t="s">
        <v>53</v>
      </c>
      <c r="D48" s="6">
        <v>2476</v>
      </c>
      <c r="E48" s="9">
        <v>1000.6660000000001</v>
      </c>
      <c r="F48" s="8">
        <f t="shared" si="0"/>
        <v>364.19999999999993</v>
      </c>
      <c r="G48" s="9">
        <v>1364.866</v>
      </c>
      <c r="H48" s="15">
        <f t="shared" si="1"/>
        <v>73.31606179654267</v>
      </c>
      <c r="I48" s="12">
        <f t="shared" si="2"/>
        <v>147.09208400646202</v>
      </c>
      <c r="J48" s="12">
        <f t="shared" si="3"/>
        <v>551.23828756058163</v>
      </c>
    </row>
    <row r="49" spans="1:10" ht="15.75" customHeight="1" x14ac:dyDescent="0.25">
      <c r="A49" s="11" t="s">
        <v>54</v>
      </c>
      <c r="B49" s="11"/>
      <c r="C49" s="11"/>
      <c r="D49" s="7">
        <f>SUM(D3:D48)</f>
        <v>285842</v>
      </c>
      <c r="E49" s="7">
        <f t="shared" ref="E49:G49" si="4">SUM(E3:E48)</f>
        <v>144481.78799999994</v>
      </c>
      <c r="F49" s="7">
        <f t="shared" si="4"/>
        <v>54663.239999999991</v>
      </c>
      <c r="G49" s="7">
        <f t="shared" si="4"/>
        <v>199145.02800000005</v>
      </c>
      <c r="H49" s="16">
        <f t="shared" si="1"/>
        <v>72.551039536874555</v>
      </c>
      <c r="I49" s="13">
        <f t="shared" si="2"/>
        <v>191.23585757166543</v>
      </c>
      <c r="J49" s="13">
        <f t="shared" si="3"/>
        <v>696.69617480986017</v>
      </c>
    </row>
    <row r="50" spans="1:10" x14ac:dyDescent="0.25">
      <c r="A50" t="s">
        <v>58</v>
      </c>
    </row>
  </sheetData>
  <mergeCells count="1">
    <mergeCell ref="A49:C4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Colnaghi, Antonio</dc:creator>
  <cp:lastModifiedBy>Colnaghi, Antonio</cp:lastModifiedBy>
  <dcterms:created xsi:type="dcterms:W3CDTF">2023-09-01T08:16:42Z</dcterms:created>
  <dcterms:modified xsi:type="dcterms:W3CDTF">2025-09-10T10:36:48Z</dcterms:modified>
</cp:coreProperties>
</file>