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9216" activeTab="0"/>
  </bookViews>
  <sheets>
    <sheet name="Foglio1" sheetId="1" r:id="rId1"/>
  </sheets>
  <externalReferences>
    <externalReference r:id="rId4"/>
    <externalReference r:id="rId5"/>
  </externalReferences>
  <definedNames/>
  <calcPr fullCalcOnLoad="1"/>
</workbook>
</file>

<file path=xl/sharedStrings.xml><?xml version="1.0" encoding="utf-8"?>
<sst xmlns="http://schemas.openxmlformats.org/spreadsheetml/2006/main" count="100" uniqueCount="97">
  <si>
    <t>Comune</t>
  </si>
  <si>
    <t>AGAZZANO</t>
  </si>
  <si>
    <t>ALSENO</t>
  </si>
  <si>
    <t>BESENZONE</t>
  </si>
  <si>
    <t>BETTOLA</t>
  </si>
  <si>
    <t>BOBBIO</t>
  </si>
  <si>
    <t>BORGONOVO VAL TIDONE</t>
  </si>
  <si>
    <t>CADEO</t>
  </si>
  <si>
    <t>CALENDASCO</t>
  </si>
  <si>
    <t>CAMINATA</t>
  </si>
  <si>
    <t>CAORSO</t>
  </si>
  <si>
    <t>CARPANETO PIACENTINO</t>
  </si>
  <si>
    <t>CASTEL SAN GIOVANNI</t>
  </si>
  <si>
    <t>CASTELL'ARQUATO</t>
  </si>
  <si>
    <t>CASTELVETRO PIACENTINO</t>
  </si>
  <si>
    <t>CERIGNALE</t>
  </si>
  <si>
    <t>COLI</t>
  </si>
  <si>
    <t>CORTE BRUGNATELLA</t>
  </si>
  <si>
    <t>CORTEMAGGIORE</t>
  </si>
  <si>
    <t>FARINI</t>
  </si>
  <si>
    <t>FERRIERE</t>
  </si>
  <si>
    <t>FIORENZUOLA D'ARDA</t>
  </si>
  <si>
    <t>GAZZOLA</t>
  </si>
  <si>
    <t>GOSSOLENGO</t>
  </si>
  <si>
    <t>GRAGNANO TREBBIENSE</t>
  </si>
  <si>
    <t>GROPPARELLO</t>
  </si>
  <si>
    <t>LUGAGNANO VAL D'ARDA</t>
  </si>
  <si>
    <t>MONTICELLI D'ONGINA</t>
  </si>
  <si>
    <t>MORFASSO</t>
  </si>
  <si>
    <t>NIBBIANO</t>
  </si>
  <si>
    <t>OTTONE</t>
  </si>
  <si>
    <t>PECORARA</t>
  </si>
  <si>
    <t>PIACENZA</t>
  </si>
  <si>
    <t>PIANELLO VAL TIDONE</t>
  </si>
  <si>
    <t>PIOZZANO</t>
  </si>
  <si>
    <t>PODENZANO</t>
  </si>
  <si>
    <t>PONTE DELL'OLIO</t>
  </si>
  <si>
    <t>PONTENURE</t>
  </si>
  <si>
    <t>RIVERGARO</t>
  </si>
  <si>
    <t>ROTTOFRENO</t>
  </si>
  <si>
    <t>SAN GIORGIO PIACENTINO</t>
  </si>
  <si>
    <t>SAN PIETRO IN CERRO</t>
  </si>
  <si>
    <t>SARMATO</t>
  </si>
  <si>
    <t>TRAVO</t>
  </si>
  <si>
    <t>VERNASCA</t>
  </si>
  <si>
    <t>VIGOLZONE</t>
  </si>
  <si>
    <t>VILLANOVA SULL'ARDA</t>
  </si>
  <si>
    <t>ZERBA</t>
  </si>
  <si>
    <t>ZIANO PIACENTINO</t>
  </si>
  <si>
    <t>Totale provincia</t>
  </si>
  <si>
    <t>ALTA VAL TIDONE</t>
  </si>
  <si>
    <t>Il 1° gennaio 2018 è stato istituito il comune "Alta Val Tidone" derivante dalla fusione di Caminata, Nibbiano e Pecorara.</t>
  </si>
  <si>
    <t>Capoluogo</t>
  </si>
  <si>
    <t>Prima cintura</t>
  </si>
  <si>
    <t>Seconda cintura</t>
  </si>
  <si>
    <t>Area Centrale</t>
  </si>
  <si>
    <t>Bassa Val Tidone</t>
  </si>
  <si>
    <t>Alta Val Tidone/Val Luretta</t>
  </si>
  <si>
    <t>Area Val Tidone</t>
  </si>
  <si>
    <t>Medio-bassa Val Trebbia</t>
  </si>
  <si>
    <t>Alta Val Trebbia</t>
  </si>
  <si>
    <t>Area Val Trebbia</t>
  </si>
  <si>
    <t>Medio-bassa Val Nure</t>
  </si>
  <si>
    <t>Alta Val Nure</t>
  </si>
  <si>
    <t>Area Val Nure</t>
  </si>
  <si>
    <t>Area Bassa Val d'Arda</t>
  </si>
  <si>
    <t>Medio-bassa Val d'Arda</t>
  </si>
  <si>
    <t>Alta Val d'Arda</t>
  </si>
  <si>
    <t>Area Val d'Arda</t>
  </si>
  <si>
    <t>Zone Altimetriche</t>
  </si>
  <si>
    <t>Pianura</t>
  </si>
  <si>
    <t>Distretti ASL</t>
  </si>
  <si>
    <t>Piacenza</t>
  </si>
  <si>
    <t>Ponente (Castel S. Giovanni)</t>
  </si>
  <si>
    <t>Levante (Fiorenzuola)</t>
  </si>
  <si>
    <t>Sub-aree/Aree PTCP</t>
  </si>
  <si>
    <t>Totale Emilia-Romagna</t>
  </si>
  <si>
    <t>Totale Italia</t>
  </si>
  <si>
    <t>Totale provincia Piacenza</t>
  </si>
  <si>
    <t>(fonte: ISTAT)</t>
  </si>
  <si>
    <t>Unioni di Comuni</t>
  </si>
  <si>
    <t>Non Unioni di comuni</t>
  </si>
  <si>
    <t>"Via Emilia Piacentina" (1)</t>
  </si>
  <si>
    <t>"Bassa Val d'Arda Fiume Po" (2)</t>
  </si>
  <si>
    <t>"U.M. Alta Val Nure" (3)</t>
  </si>
  <si>
    <t>"U.M. Val Trebbia Val Luretta" (4)</t>
  </si>
  <si>
    <t>"Bassa Val Trebbia Val Luretta" (5)</t>
  </si>
  <si>
    <t>"Val Nure e Val Chero" (6)</t>
  </si>
  <si>
    <t>"U.M. Alta Val d'Arda" (7)</t>
  </si>
  <si>
    <t>(1)  Alseno, Cadeo (2) Besensone, Caorso, Castelvetro, Cortemaggiore, Monticelli, S.Pietro, Villanova (3) Bettola, Farini, Ferriere, Ponte dell'Olio (4) Bobbio, Cerignale, Coli, Cortebrugnatella, Ottone, Piozzano, Travo, Zerba (5) Calendasco, Gossolengo, Gragnano, Rivergaro, Rottofreno (6) Carpaneto, Gropparello, Podenzano, S.Giorgio, Vigolzone (7) Castell'Arquato, Lugagnano, Morfasso, Vernasca</t>
  </si>
  <si>
    <t>Collina (1)</t>
  </si>
  <si>
    <t>Montagna (2)</t>
  </si>
  <si>
    <t>Vernasca, Vigolzone, Villanova sull´Arda</t>
  </si>
  <si>
    <r>
      <rPr>
        <b/>
        <sz val="8"/>
        <rFont val="Arial"/>
        <family val="2"/>
      </rPr>
      <t>Ponente</t>
    </r>
    <r>
      <rPr>
        <sz val="8"/>
        <rFont val="Arial"/>
        <family val="2"/>
      </rPr>
      <t>: Agazzano, Bobbio, Borgonovo Val Tidone, Calendasco, Caminata, Castel S. Giovanni, Cerignale, Coli, Cortebrugnatella, Gazzola, Gossolengo, Gragnano Trebbiense, Nibbiano, Ottone, Pecorara, Pianello Val Tidone, Piozzano, Rivergaro, Rottofreno, Sarmato, Travo, Zerba, Ziano Piacentino</t>
    </r>
  </si>
  <si>
    <r>
      <rPr>
        <b/>
        <sz val="8"/>
        <rFont val="Arial"/>
        <family val="2"/>
      </rPr>
      <t>Levante</t>
    </r>
    <r>
      <rPr>
        <sz val="8"/>
        <rFont val="Arial"/>
        <family val="2"/>
      </rPr>
      <t xml:space="preserve">: Alseno, Besenzone, Bettola, Cadeo, Caorso, Carpaneto Piacentino, Castell´Arquato, Castelvetro Piacentino, Cortemaggiore, Farini, Ferriere, Fiorenzuola d´Arda, Gropparello, Lugagnano Val d´Arda, Monticelli d´Ongina, Morfasso, Podenzano, Ponte dell´Olio, Pontenure, S.Giorgio Piacentino, S.Pietro in Cerro, </t>
    </r>
  </si>
  <si>
    <t>(1) Agazzano, Alseno, Borgonovo, Carpaneto, Castell'Arquato, Castel S. Giovanni, Gazzola, Gropparello, Lugagnano, Pianello, Piozzano, Ponte dell'Olio, Rivergaro, San Giorgio, Travo, Vernasca, Vigolzone, Ziano P.no (2) Alta Val Tidone, Bettola, Bobbio, Coli, Cerignale, Corte Brugnatella, Farini, Ferriere, Morfasso, Ottone, Zerba</t>
  </si>
  <si>
    <t>SALDO MIGRATORIO CON L'ESTERO - serie storica 2002-2018</t>
  </si>
</sst>
</file>

<file path=xl/styles.xml><?xml version="1.0" encoding="utf-8"?>
<styleSheet xmlns="http://schemas.openxmlformats.org/spreadsheetml/2006/main">
  <numFmts count="14">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Sì&quot;;&quot;Sì&quot;;&quot;No&quot;"/>
    <numFmt numFmtId="165" formatCode="&quot;Vero&quot;;&quot;Vero&quot;;&quot;Falso&quot;"/>
    <numFmt numFmtId="166" formatCode="&quot;Attivo&quot;;&quot;Attivo&quot;;&quot;Inattivo&quot;"/>
    <numFmt numFmtId="167" formatCode="[$€-2]\ #.##000_);[Red]\([$€-2]\ #.##000\)"/>
    <numFmt numFmtId="168" formatCode="_-* #,##0.0_-;\-* #,##0.0_-;_-* &quot;-&quot;??_-;_-@_-"/>
    <numFmt numFmtId="169" formatCode="_-* #,##0_-;\-* #,##0_-;_-* &quot;-&quot;??_-;_-@_-"/>
  </numFmts>
  <fonts count="44">
    <font>
      <sz val="11"/>
      <color theme="1"/>
      <name val="Calibri"/>
      <family val="2"/>
    </font>
    <font>
      <sz val="11"/>
      <color indexed="8"/>
      <name val="Calibri"/>
      <family val="2"/>
    </font>
    <font>
      <b/>
      <sz val="9"/>
      <name val="Arial"/>
      <family val="2"/>
    </font>
    <font>
      <b/>
      <sz val="8"/>
      <name val="Arial"/>
      <family val="2"/>
    </font>
    <font>
      <b/>
      <i/>
      <sz val="8"/>
      <name val="Arial"/>
      <family val="2"/>
    </font>
    <font>
      <sz val="8"/>
      <name val="Arial"/>
      <family val="2"/>
    </font>
    <font>
      <sz val="11"/>
      <color indexed="9"/>
      <name val="Calibri"/>
      <family val="2"/>
    </font>
    <font>
      <b/>
      <sz val="11"/>
      <color indexed="52"/>
      <name val="Calibri"/>
      <family val="2"/>
    </font>
    <font>
      <sz val="11"/>
      <color indexed="52"/>
      <name val="Calibri"/>
      <family val="2"/>
    </font>
    <font>
      <b/>
      <sz val="11"/>
      <color indexed="9"/>
      <name val="Calibri"/>
      <family val="2"/>
    </font>
    <font>
      <u val="single"/>
      <sz val="11"/>
      <color indexed="30"/>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sz val="11"/>
      <color indexed="20"/>
      <name val="Calibri"/>
      <family val="2"/>
    </font>
    <font>
      <sz val="11"/>
      <color indexed="17"/>
      <name val="Calibri"/>
      <family val="2"/>
    </font>
    <font>
      <b/>
      <sz val="11"/>
      <name val="Calibri"/>
      <family val="2"/>
    </font>
    <font>
      <sz val="11"/>
      <name val="Calibri"/>
      <family val="2"/>
    </font>
    <font>
      <i/>
      <sz val="1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u val="single"/>
      <sz val="11"/>
      <color theme="1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sz val="11"/>
      <color rgb="FF00AA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theme="0" tint="-0.1499900072813034"/>
        <bgColor indexed="64"/>
      </patternFill>
    </fill>
    <fill>
      <patternFill patternType="solid">
        <fgColor theme="0"/>
        <bgColor indexed="64"/>
      </patternFill>
    </fill>
    <fill>
      <patternFill patternType="solid">
        <fgColor theme="0" tint="-0.24997000396251678"/>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color indexed="63"/>
      </bottom>
    </border>
    <border>
      <left>
        <color indexed="63"/>
      </left>
      <right style="thin"/>
      <top>
        <color indexed="63"/>
      </top>
      <bottom style="thin"/>
    </border>
    <border>
      <left style="thin"/>
      <right style="thin"/>
      <top>
        <color indexed="63"/>
      </top>
      <bottom>
        <color indexed="63"/>
      </bottom>
    </border>
    <border>
      <left>
        <color indexed="63"/>
      </left>
      <right>
        <color indexed="63"/>
      </right>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1" applyNumberFormat="0" applyAlignment="0" applyProtection="0"/>
    <xf numFmtId="0" fontId="28" fillId="0" borderId="2" applyNumberFormat="0" applyFill="0" applyAlignment="0" applyProtection="0"/>
    <xf numFmtId="0" fontId="29" fillId="21" borderId="3" applyNumberFormat="0" applyAlignment="0" applyProtection="0"/>
    <xf numFmtId="0" fontId="30" fillId="0" borderId="0" applyNumberFormat="0" applyFill="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31"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2" fillId="29" borderId="0" applyNumberFormat="0" applyBorder="0" applyAlignment="0" applyProtection="0"/>
    <xf numFmtId="0" fontId="0" fillId="30" borderId="4" applyNumberFormat="0" applyFont="0" applyAlignment="0" applyProtection="0"/>
    <xf numFmtId="0" fontId="33" fillId="20" borderId="5"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0" borderId="7" applyNumberFormat="0" applyFill="0" applyAlignment="0" applyProtection="0"/>
    <xf numFmtId="0" fontId="39" fillId="0" borderId="8" applyNumberFormat="0" applyFill="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31" borderId="0" applyNumberFormat="0" applyBorder="0" applyAlignment="0" applyProtection="0"/>
    <xf numFmtId="0" fontId="42"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69">
    <xf numFmtId="0" fontId="0" fillId="0" borderId="0" xfId="0" applyFont="1" applyAlignment="1">
      <alignment/>
    </xf>
    <xf numFmtId="0" fontId="2" fillId="14" borderId="10" xfId="0" applyFont="1" applyFill="1" applyBorder="1" applyAlignment="1">
      <alignment horizontal="left" vertical="top" wrapText="1"/>
    </xf>
    <xf numFmtId="0" fontId="3" fillId="0" borderId="10" xfId="0" applyFont="1" applyBorder="1" applyAlignment="1">
      <alignment horizontal="left" vertical="top" wrapText="1"/>
    </xf>
    <xf numFmtId="0" fontId="3" fillId="0" borderId="0" xfId="0" applyFont="1" applyFill="1" applyBorder="1" applyAlignment="1">
      <alignment horizontal="left"/>
    </xf>
    <xf numFmtId="0" fontId="4" fillId="33" borderId="10" xfId="0" applyFont="1" applyFill="1" applyBorder="1" applyAlignment="1">
      <alignment horizontal="left" vertical="top" wrapText="1"/>
    </xf>
    <xf numFmtId="0" fontId="3" fillId="34" borderId="10" xfId="0" applyFont="1" applyFill="1" applyBorder="1" applyAlignment="1">
      <alignment horizontal="left" wrapText="1"/>
    </xf>
    <xf numFmtId="0" fontId="0" fillId="0" borderId="11" xfId="0" applyBorder="1" applyAlignment="1">
      <alignment/>
    </xf>
    <xf numFmtId="0" fontId="3" fillId="14" borderId="10" xfId="0" applyFont="1" applyFill="1" applyBorder="1" applyAlignment="1">
      <alignment horizontal="left" wrapText="1"/>
    </xf>
    <xf numFmtId="0" fontId="3" fillId="34" borderId="0" xfId="0" applyFont="1" applyFill="1" applyBorder="1" applyAlignment="1">
      <alignment horizontal="left" wrapText="1"/>
    </xf>
    <xf numFmtId="0" fontId="3" fillId="33" borderId="10" xfId="0" applyFont="1" applyFill="1" applyBorder="1" applyAlignment="1">
      <alignment horizontal="left" vertical="top" wrapText="1"/>
    </xf>
    <xf numFmtId="0" fontId="3" fillId="34" borderId="10" xfId="0" applyFont="1" applyFill="1" applyBorder="1" applyAlignment="1">
      <alignment horizontal="left" vertical="top" wrapText="1"/>
    </xf>
    <xf numFmtId="0" fontId="5" fillId="34" borderId="0" xfId="0" applyFont="1" applyFill="1" applyBorder="1" applyAlignment="1">
      <alignment wrapText="1"/>
    </xf>
    <xf numFmtId="0" fontId="23" fillId="0" borderId="0" xfId="0" applyFont="1" applyAlignment="1">
      <alignment/>
    </xf>
    <xf numFmtId="0" fontId="24" fillId="0" borderId="0" xfId="0" applyFont="1" applyAlignment="1">
      <alignment/>
    </xf>
    <xf numFmtId="0" fontId="23" fillId="35" borderId="12" xfId="0" applyFont="1" applyFill="1" applyBorder="1" applyAlignment="1">
      <alignment vertical="center" wrapText="1"/>
    </xf>
    <xf numFmtId="0" fontId="23" fillId="35" borderId="10" xfId="0" applyFont="1" applyFill="1" applyBorder="1" applyAlignment="1">
      <alignment vertical="center" wrapText="1"/>
    </xf>
    <xf numFmtId="0" fontId="23" fillId="34" borderId="0" xfId="0" applyFont="1" applyFill="1" applyBorder="1" applyAlignment="1">
      <alignment vertical="center" wrapText="1"/>
    </xf>
    <xf numFmtId="0" fontId="24" fillId="0" borderId="0" xfId="0" applyFont="1" applyAlignment="1">
      <alignment vertical="center" wrapText="1"/>
    </xf>
    <xf numFmtId="0" fontId="24" fillId="0" borderId="11" xfId="0" applyFont="1" applyBorder="1" applyAlignment="1">
      <alignment/>
    </xf>
    <xf numFmtId="3" fontId="23" fillId="35" borderId="12" xfId="0" applyNumberFormat="1" applyFont="1" applyFill="1" applyBorder="1" applyAlignment="1">
      <alignment/>
    </xf>
    <xf numFmtId="3" fontId="23" fillId="35" borderId="10" xfId="0" applyNumberFormat="1" applyFont="1" applyFill="1" applyBorder="1" applyAlignment="1">
      <alignment/>
    </xf>
    <xf numFmtId="3" fontId="23" fillId="35" borderId="13" xfId="0" applyNumberFormat="1" applyFont="1" applyFill="1" applyBorder="1" applyAlignment="1">
      <alignment/>
    </xf>
    <xf numFmtId="3" fontId="23" fillId="35" borderId="14" xfId="0" applyNumberFormat="1" applyFont="1" applyFill="1" applyBorder="1" applyAlignment="1">
      <alignment/>
    </xf>
    <xf numFmtId="3" fontId="23" fillId="0" borderId="0" xfId="0" applyNumberFormat="1" applyFont="1" applyAlignment="1">
      <alignment/>
    </xf>
    <xf numFmtId="3" fontId="24" fillId="0" borderId="10" xfId="0" applyNumberFormat="1" applyFont="1" applyBorder="1" applyAlignment="1">
      <alignment vertical="center" wrapText="1"/>
    </xf>
    <xf numFmtId="0" fontId="24" fillId="0" borderId="10" xfId="0" applyFont="1" applyBorder="1" applyAlignment="1">
      <alignment/>
    </xf>
    <xf numFmtId="169" fontId="24" fillId="34" borderId="0" xfId="44" applyNumberFormat="1" applyFont="1" applyFill="1" applyAlignment="1">
      <alignment/>
    </xf>
    <xf numFmtId="169" fontId="24" fillId="34" borderId="0" xfId="44" applyNumberFormat="1" applyFont="1" applyFill="1" applyBorder="1" applyAlignment="1">
      <alignment/>
    </xf>
    <xf numFmtId="169" fontId="24" fillId="34" borderId="15" xfId="44" applyNumberFormat="1" applyFont="1" applyFill="1" applyBorder="1" applyAlignment="1">
      <alignment/>
    </xf>
    <xf numFmtId="169" fontId="24" fillId="34" borderId="11" xfId="44" applyNumberFormat="1" applyFont="1" applyFill="1" applyBorder="1" applyAlignment="1">
      <alignment/>
    </xf>
    <xf numFmtId="0" fontId="23" fillId="0" borderId="10" xfId="0" applyFont="1" applyBorder="1" applyAlignment="1">
      <alignment/>
    </xf>
    <xf numFmtId="169" fontId="23" fillId="34" borderId="0" xfId="44" applyNumberFormat="1" applyFont="1" applyFill="1" applyAlignment="1">
      <alignment/>
    </xf>
    <xf numFmtId="169" fontId="23" fillId="34" borderId="0" xfId="44" applyNumberFormat="1" applyFont="1" applyFill="1" applyBorder="1" applyAlignment="1">
      <alignment/>
    </xf>
    <xf numFmtId="169" fontId="23" fillId="34" borderId="11" xfId="44" applyNumberFormat="1" applyFont="1" applyFill="1" applyBorder="1" applyAlignment="1">
      <alignment/>
    </xf>
    <xf numFmtId="3" fontId="24" fillId="0" borderId="14" xfId="0" applyNumberFormat="1" applyFont="1" applyBorder="1" applyAlignment="1">
      <alignment/>
    </xf>
    <xf numFmtId="3" fontId="24" fillId="0" borderId="13" xfId="0" applyNumberFormat="1" applyFont="1" applyBorder="1" applyAlignment="1">
      <alignment/>
    </xf>
    <xf numFmtId="3" fontId="24" fillId="0" borderId="12" xfId="0" applyNumberFormat="1" applyFont="1" applyBorder="1" applyAlignment="1">
      <alignment/>
    </xf>
    <xf numFmtId="3" fontId="24" fillId="0" borderId="0" xfId="0" applyNumberFormat="1" applyFont="1" applyBorder="1" applyAlignment="1">
      <alignment/>
    </xf>
    <xf numFmtId="0" fontId="24" fillId="0" borderId="15" xfId="0" applyFont="1" applyBorder="1" applyAlignment="1">
      <alignment/>
    </xf>
    <xf numFmtId="169" fontId="24" fillId="0" borderId="0" xfId="44" applyNumberFormat="1" applyFont="1" applyAlignment="1">
      <alignment/>
    </xf>
    <xf numFmtId="169" fontId="24" fillId="0" borderId="0" xfId="44" applyNumberFormat="1" applyFont="1" applyBorder="1" applyAlignment="1">
      <alignment/>
    </xf>
    <xf numFmtId="169" fontId="24" fillId="0" borderId="15" xfId="44" applyNumberFormat="1" applyFont="1" applyBorder="1" applyAlignment="1">
      <alignment/>
    </xf>
    <xf numFmtId="169" fontId="24" fillId="0" borderId="11" xfId="44" applyNumberFormat="1" applyFont="1" applyBorder="1" applyAlignment="1">
      <alignment/>
    </xf>
    <xf numFmtId="0" fontId="25" fillId="0" borderId="11" xfId="0" applyFont="1" applyBorder="1" applyAlignment="1">
      <alignment/>
    </xf>
    <xf numFmtId="169" fontId="25" fillId="0" borderId="0" xfId="44" applyNumberFormat="1" applyFont="1" applyAlignment="1">
      <alignment/>
    </xf>
    <xf numFmtId="169" fontId="25" fillId="0" borderId="0" xfId="44" applyNumberFormat="1" applyFont="1" applyBorder="1" applyAlignment="1">
      <alignment/>
    </xf>
    <xf numFmtId="169" fontId="25" fillId="0" borderId="11" xfId="44" applyNumberFormat="1" applyFont="1" applyBorder="1" applyAlignment="1">
      <alignment/>
    </xf>
    <xf numFmtId="3" fontId="24" fillId="0" borderId="14" xfId="0" applyNumberFormat="1" applyFont="1" applyBorder="1" applyAlignment="1">
      <alignment vertical="center" wrapText="1"/>
    </xf>
    <xf numFmtId="0" fontId="24" fillId="0" borderId="14" xfId="0" applyFont="1" applyBorder="1" applyAlignment="1">
      <alignment vertical="center" wrapText="1"/>
    </xf>
    <xf numFmtId="0" fontId="5" fillId="0" borderId="0" xfId="0" applyFont="1" applyAlignment="1">
      <alignment/>
    </xf>
    <xf numFmtId="0" fontId="5" fillId="0" borderId="0" xfId="0" applyFont="1" applyAlignment="1">
      <alignment/>
    </xf>
    <xf numFmtId="0" fontId="24" fillId="0" borderId="0" xfId="0" applyFont="1" applyAlignment="1">
      <alignment/>
    </xf>
    <xf numFmtId="0" fontId="24" fillId="0" borderId="15" xfId="0" applyFont="1" applyBorder="1" applyAlignment="1">
      <alignment vertical="center" wrapText="1"/>
    </xf>
    <xf numFmtId="0" fontId="24" fillId="0" borderId="11" xfId="0" applyFont="1" applyBorder="1" applyAlignment="1">
      <alignment vertical="center" wrapText="1"/>
    </xf>
    <xf numFmtId="0" fontId="24" fillId="0" borderId="16" xfId="0" applyFont="1" applyBorder="1" applyAlignment="1">
      <alignment vertical="center" wrapText="1"/>
    </xf>
    <xf numFmtId="3" fontId="24" fillId="0" borderId="12" xfId="0" applyNumberFormat="1" applyFont="1" applyBorder="1" applyAlignment="1">
      <alignment vertical="center" wrapText="1"/>
    </xf>
    <xf numFmtId="169" fontId="0" fillId="34" borderId="0" xfId="44" applyNumberFormat="1" applyFont="1" applyFill="1" applyAlignment="1">
      <alignment/>
    </xf>
    <xf numFmtId="3" fontId="43" fillId="0" borderId="0" xfId="0" applyNumberFormat="1" applyFont="1" applyAlignment="1">
      <alignment vertical="center" wrapText="1"/>
    </xf>
    <xf numFmtId="0" fontId="40" fillId="35" borderId="12" xfId="0" applyFont="1" applyFill="1" applyBorder="1" applyAlignment="1">
      <alignment vertical="center" wrapText="1"/>
    </xf>
    <xf numFmtId="169" fontId="24" fillId="0" borderId="10" xfId="44" applyNumberFormat="1" applyFont="1" applyBorder="1" applyAlignment="1">
      <alignment/>
    </xf>
    <xf numFmtId="0" fontId="23" fillId="35" borderId="15" xfId="0" applyFont="1" applyFill="1" applyBorder="1" applyAlignment="1">
      <alignment vertical="center" wrapText="1"/>
    </xf>
    <xf numFmtId="0" fontId="40" fillId="35" borderId="15" xfId="0" applyFont="1" applyFill="1" applyBorder="1" applyAlignment="1">
      <alignment vertical="center" wrapText="1"/>
    </xf>
    <xf numFmtId="169" fontId="24" fillId="34" borderId="17" xfId="44" applyNumberFormat="1" applyFont="1" applyFill="1" applyBorder="1" applyAlignment="1">
      <alignment/>
    </xf>
    <xf numFmtId="169" fontId="0" fillId="34" borderId="11" xfId="44" applyNumberFormat="1" applyFont="1" applyFill="1" applyBorder="1" applyAlignment="1">
      <alignment/>
    </xf>
    <xf numFmtId="169" fontId="0" fillId="34" borderId="16" xfId="44" applyNumberFormat="1" applyFont="1" applyFill="1" applyBorder="1" applyAlignment="1">
      <alignment/>
    </xf>
    <xf numFmtId="0" fontId="24" fillId="0" borderId="16" xfId="0" applyFont="1" applyBorder="1" applyAlignment="1">
      <alignment/>
    </xf>
    <xf numFmtId="0" fontId="3" fillId="0" borderId="0" xfId="0" applyFont="1" applyFill="1" applyBorder="1" applyAlignment="1">
      <alignment horizontal="left"/>
    </xf>
    <xf numFmtId="0" fontId="5" fillId="34" borderId="18" xfId="0" applyFont="1" applyFill="1" applyBorder="1" applyAlignment="1">
      <alignment horizontal="left" wrapText="1"/>
    </xf>
    <xf numFmtId="0" fontId="5" fillId="34" borderId="0" xfId="0" applyFont="1" applyFill="1" applyBorder="1" applyAlignment="1">
      <alignment horizontal="left" wrapText="1"/>
    </xf>
  </cellXfs>
  <cellStyles count="48">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Colore 1" xfId="37"/>
    <cellStyle name="Colore 2" xfId="38"/>
    <cellStyle name="Colore 3" xfId="39"/>
    <cellStyle name="Colore 4" xfId="40"/>
    <cellStyle name="Colore 5" xfId="41"/>
    <cellStyle name="Colore 6" xfId="42"/>
    <cellStyle name="Input" xfId="43"/>
    <cellStyle name="Comma" xfId="44"/>
    <cellStyle name="Comma [0]" xfId="45"/>
    <cellStyle name="Neutrale" xfId="46"/>
    <cellStyle name="Nota" xfId="47"/>
    <cellStyle name="Output" xfId="48"/>
    <cellStyle name="Percent" xfId="49"/>
    <cellStyle name="Testo avviso" xfId="50"/>
    <cellStyle name="Testo descrittivo" xfId="51"/>
    <cellStyle name="Titolo" xfId="52"/>
    <cellStyle name="Titolo 1" xfId="53"/>
    <cellStyle name="Titolo 2" xfId="54"/>
    <cellStyle name="Titolo 3" xfId="55"/>
    <cellStyle name="Titolo 4" xfId="56"/>
    <cellStyle name="Totale" xfId="57"/>
    <cellStyle name="Valore non valido" xfId="58"/>
    <cellStyle name="Valore valido" xfId="59"/>
    <cellStyle name="Currency" xfId="60"/>
    <cellStyle name="Currency [0]"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iscritti%20estero_comuni_anagrafe_2002-2017.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cancellati%20estero_comuni_anagrafe_2002-201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oglio1"/>
    </sheetNames>
    <sheetDataSet>
      <sheetData sheetId="0">
        <row r="4">
          <cell r="B4">
            <v>28</v>
          </cell>
          <cell r="C4">
            <v>38</v>
          </cell>
          <cell r="D4">
            <v>23</v>
          </cell>
          <cell r="E4">
            <v>19</v>
          </cell>
          <cell r="F4">
            <v>14</v>
          </cell>
          <cell r="G4">
            <v>22</v>
          </cell>
          <cell r="H4">
            <v>30</v>
          </cell>
          <cell r="I4">
            <v>13</v>
          </cell>
          <cell r="J4">
            <v>21</v>
          </cell>
          <cell r="K4">
            <v>15</v>
          </cell>
          <cell r="L4">
            <v>11</v>
          </cell>
          <cell r="M4">
            <v>8</v>
          </cell>
          <cell r="N4">
            <v>12</v>
          </cell>
          <cell r="O4">
            <v>18</v>
          </cell>
          <cell r="P4">
            <v>5</v>
          </cell>
          <cell r="Q4">
            <v>10</v>
          </cell>
        </row>
        <row r="5">
          <cell r="B5">
            <v>25</v>
          </cell>
          <cell r="C5">
            <v>43</v>
          </cell>
          <cell r="D5">
            <v>45</v>
          </cell>
          <cell r="E5">
            <v>23</v>
          </cell>
          <cell r="F5">
            <v>46</v>
          </cell>
          <cell r="G5">
            <v>58</v>
          </cell>
          <cell r="H5">
            <v>74</v>
          </cell>
          <cell r="I5">
            <v>33</v>
          </cell>
          <cell r="J5">
            <v>40</v>
          </cell>
          <cell r="K5">
            <v>46</v>
          </cell>
          <cell r="L5">
            <v>19</v>
          </cell>
          <cell r="M5">
            <v>32</v>
          </cell>
          <cell r="N5">
            <v>16</v>
          </cell>
          <cell r="O5">
            <v>14</v>
          </cell>
          <cell r="P5">
            <v>18</v>
          </cell>
          <cell r="Q5">
            <v>16</v>
          </cell>
        </row>
        <row r="6">
          <cell r="B6">
            <v>25</v>
          </cell>
          <cell r="C6">
            <v>66</v>
          </cell>
          <cell r="D6">
            <v>32</v>
          </cell>
          <cell r="E6">
            <v>41</v>
          </cell>
          <cell r="F6">
            <v>40</v>
          </cell>
          <cell r="G6">
            <v>77</v>
          </cell>
          <cell r="H6">
            <v>38</v>
          </cell>
          <cell r="I6">
            <v>33</v>
          </cell>
          <cell r="J6">
            <v>35</v>
          </cell>
          <cell r="K6">
            <v>19</v>
          </cell>
          <cell r="L6">
            <v>29</v>
          </cell>
          <cell r="M6">
            <v>17</v>
          </cell>
          <cell r="N6">
            <v>16</v>
          </cell>
          <cell r="O6">
            <v>16</v>
          </cell>
          <cell r="P6">
            <v>21</v>
          </cell>
          <cell r="Q6">
            <v>6</v>
          </cell>
        </row>
        <row r="7">
          <cell r="B7">
            <v>4</v>
          </cell>
          <cell r="C7">
            <v>18</v>
          </cell>
          <cell r="D7">
            <v>5</v>
          </cell>
          <cell r="E7">
            <v>0</v>
          </cell>
          <cell r="F7">
            <v>6</v>
          </cell>
          <cell r="G7">
            <v>11</v>
          </cell>
          <cell r="H7">
            <v>16</v>
          </cell>
          <cell r="I7">
            <v>17</v>
          </cell>
          <cell r="J7">
            <v>16</v>
          </cell>
          <cell r="K7">
            <v>9</v>
          </cell>
          <cell r="L7">
            <v>5</v>
          </cell>
          <cell r="M7">
            <v>3</v>
          </cell>
          <cell r="N7">
            <v>4</v>
          </cell>
          <cell r="O7">
            <v>1</v>
          </cell>
          <cell r="P7">
            <v>4</v>
          </cell>
          <cell r="Q7">
            <v>5</v>
          </cell>
        </row>
        <row r="8">
          <cell r="B8">
            <v>18</v>
          </cell>
          <cell r="C8">
            <v>27</v>
          </cell>
          <cell r="D8">
            <v>11</v>
          </cell>
          <cell r="E8">
            <v>20</v>
          </cell>
          <cell r="F8">
            <v>27</v>
          </cell>
          <cell r="G8">
            <v>41</v>
          </cell>
          <cell r="H8">
            <v>29</v>
          </cell>
          <cell r="I8">
            <v>35</v>
          </cell>
          <cell r="J8">
            <v>23</v>
          </cell>
          <cell r="K8">
            <v>28</v>
          </cell>
          <cell r="L8">
            <v>20</v>
          </cell>
          <cell r="M8">
            <v>18</v>
          </cell>
          <cell r="N8">
            <v>15</v>
          </cell>
          <cell r="O8">
            <v>18</v>
          </cell>
          <cell r="P8">
            <v>9</v>
          </cell>
          <cell r="Q8">
            <v>31</v>
          </cell>
        </row>
        <row r="9">
          <cell r="B9">
            <v>24</v>
          </cell>
          <cell r="C9">
            <v>46</v>
          </cell>
          <cell r="D9">
            <v>45</v>
          </cell>
          <cell r="E9">
            <v>35</v>
          </cell>
          <cell r="F9">
            <v>32</v>
          </cell>
          <cell r="G9">
            <v>52</v>
          </cell>
          <cell r="H9">
            <v>48</v>
          </cell>
          <cell r="I9">
            <v>42</v>
          </cell>
          <cell r="J9">
            <v>41</v>
          </cell>
          <cell r="K9">
            <v>39</v>
          </cell>
          <cell r="L9">
            <v>26</v>
          </cell>
          <cell r="M9">
            <v>14</v>
          </cell>
          <cell r="N9">
            <v>14</v>
          </cell>
          <cell r="O9">
            <v>10</v>
          </cell>
          <cell r="P9">
            <v>36</v>
          </cell>
          <cell r="Q9">
            <v>50</v>
          </cell>
        </row>
        <row r="10">
          <cell r="B10">
            <v>43</v>
          </cell>
          <cell r="C10">
            <v>93</v>
          </cell>
          <cell r="D10">
            <v>98</v>
          </cell>
          <cell r="E10">
            <v>64</v>
          </cell>
          <cell r="F10">
            <v>59</v>
          </cell>
          <cell r="G10">
            <v>151</v>
          </cell>
          <cell r="H10">
            <v>154</v>
          </cell>
          <cell r="I10">
            <v>94</v>
          </cell>
          <cell r="J10">
            <v>107</v>
          </cell>
          <cell r="K10">
            <v>96</v>
          </cell>
          <cell r="L10">
            <v>58</v>
          </cell>
          <cell r="M10">
            <v>50</v>
          </cell>
          <cell r="N10">
            <v>62</v>
          </cell>
          <cell r="O10">
            <v>48</v>
          </cell>
          <cell r="P10">
            <v>78</v>
          </cell>
          <cell r="Q10">
            <v>73</v>
          </cell>
        </row>
        <row r="11">
          <cell r="B11">
            <v>25</v>
          </cell>
          <cell r="C11">
            <v>55</v>
          </cell>
          <cell r="D11">
            <v>39</v>
          </cell>
          <cell r="E11">
            <v>48</v>
          </cell>
          <cell r="F11">
            <v>35</v>
          </cell>
          <cell r="G11">
            <v>67</v>
          </cell>
          <cell r="H11">
            <v>87</v>
          </cell>
          <cell r="I11">
            <v>65</v>
          </cell>
          <cell r="J11">
            <v>68</v>
          </cell>
          <cell r="K11">
            <v>42</v>
          </cell>
          <cell r="L11">
            <v>34</v>
          </cell>
          <cell r="M11">
            <v>23</v>
          </cell>
          <cell r="N11">
            <v>30</v>
          </cell>
          <cell r="O11">
            <v>30</v>
          </cell>
          <cell r="P11">
            <v>38</v>
          </cell>
          <cell r="Q11">
            <v>41</v>
          </cell>
        </row>
        <row r="12">
          <cell r="B12">
            <v>13</v>
          </cell>
          <cell r="C12">
            <v>25</v>
          </cell>
          <cell r="D12">
            <v>10</v>
          </cell>
          <cell r="E12">
            <v>14</v>
          </cell>
          <cell r="F12">
            <v>17</v>
          </cell>
          <cell r="G12">
            <v>28</v>
          </cell>
          <cell r="H12">
            <v>23</v>
          </cell>
          <cell r="I12">
            <v>13</v>
          </cell>
          <cell r="J12">
            <v>14</v>
          </cell>
          <cell r="K12">
            <v>14</v>
          </cell>
          <cell r="L12">
            <v>7</v>
          </cell>
          <cell r="M12">
            <v>30</v>
          </cell>
          <cell r="N12">
            <v>11</v>
          </cell>
          <cell r="O12">
            <v>28</v>
          </cell>
          <cell r="P12">
            <v>13</v>
          </cell>
          <cell r="Q12">
            <v>38</v>
          </cell>
        </row>
        <row r="14">
          <cell r="B14">
            <v>21</v>
          </cell>
          <cell r="C14">
            <v>48</v>
          </cell>
          <cell r="D14">
            <v>30</v>
          </cell>
          <cell r="E14">
            <v>39</v>
          </cell>
          <cell r="F14">
            <v>36</v>
          </cell>
          <cell r="G14">
            <v>95</v>
          </cell>
          <cell r="H14">
            <v>72</v>
          </cell>
          <cell r="I14">
            <v>32</v>
          </cell>
          <cell r="J14">
            <v>50</v>
          </cell>
          <cell r="K14">
            <v>24</v>
          </cell>
          <cell r="L14">
            <v>21</v>
          </cell>
          <cell r="M14">
            <v>12</v>
          </cell>
          <cell r="N14">
            <v>24</v>
          </cell>
          <cell r="O14">
            <v>21</v>
          </cell>
          <cell r="P14">
            <v>26</v>
          </cell>
          <cell r="Q14">
            <v>25</v>
          </cell>
        </row>
        <row r="15">
          <cell r="B15">
            <v>22</v>
          </cell>
          <cell r="C15">
            <v>86</v>
          </cell>
          <cell r="D15">
            <v>70</v>
          </cell>
          <cell r="E15">
            <v>34</v>
          </cell>
          <cell r="F15">
            <v>38</v>
          </cell>
          <cell r="G15">
            <v>63</v>
          </cell>
          <cell r="H15">
            <v>87</v>
          </cell>
          <cell r="I15">
            <v>72</v>
          </cell>
          <cell r="J15">
            <v>35</v>
          </cell>
          <cell r="K15">
            <v>40</v>
          </cell>
          <cell r="L15">
            <v>31</v>
          </cell>
          <cell r="M15">
            <v>31</v>
          </cell>
          <cell r="N15">
            <v>24</v>
          </cell>
          <cell r="O15">
            <v>22</v>
          </cell>
          <cell r="P15">
            <v>33</v>
          </cell>
          <cell r="Q15">
            <v>52</v>
          </cell>
        </row>
        <row r="16">
          <cell r="B16">
            <v>79</v>
          </cell>
          <cell r="C16">
            <v>233</v>
          </cell>
          <cell r="D16">
            <v>152</v>
          </cell>
          <cell r="E16">
            <v>142</v>
          </cell>
          <cell r="F16">
            <v>169</v>
          </cell>
          <cell r="G16">
            <v>287</v>
          </cell>
          <cell r="H16">
            <v>292</v>
          </cell>
          <cell r="I16">
            <v>202</v>
          </cell>
          <cell r="J16">
            <v>189</v>
          </cell>
          <cell r="K16">
            <v>143</v>
          </cell>
          <cell r="L16">
            <v>150</v>
          </cell>
          <cell r="M16">
            <v>109</v>
          </cell>
          <cell r="N16">
            <v>94</v>
          </cell>
          <cell r="O16">
            <v>101</v>
          </cell>
          <cell r="P16">
            <v>81</v>
          </cell>
          <cell r="Q16">
            <v>137</v>
          </cell>
        </row>
        <row r="17">
          <cell r="B17">
            <v>17</v>
          </cell>
          <cell r="C17">
            <v>45</v>
          </cell>
          <cell r="D17">
            <v>39</v>
          </cell>
          <cell r="E17">
            <v>23</v>
          </cell>
          <cell r="F17">
            <v>34</v>
          </cell>
          <cell r="G17">
            <v>57</v>
          </cell>
          <cell r="H17">
            <v>52</v>
          </cell>
          <cell r="I17">
            <v>29</v>
          </cell>
          <cell r="J17">
            <v>42</v>
          </cell>
          <cell r="K17">
            <v>31</v>
          </cell>
          <cell r="L17">
            <v>21</v>
          </cell>
          <cell r="M17">
            <v>29</v>
          </cell>
          <cell r="N17">
            <v>13</v>
          </cell>
          <cell r="O17">
            <v>28</v>
          </cell>
          <cell r="P17">
            <v>50</v>
          </cell>
          <cell r="Q17">
            <v>37</v>
          </cell>
        </row>
        <row r="18">
          <cell r="B18">
            <v>4</v>
          </cell>
          <cell r="C18">
            <v>43</v>
          </cell>
          <cell r="D18">
            <v>24</v>
          </cell>
          <cell r="E18">
            <v>27</v>
          </cell>
          <cell r="F18">
            <v>19</v>
          </cell>
          <cell r="G18">
            <v>69</v>
          </cell>
          <cell r="H18">
            <v>39</v>
          </cell>
          <cell r="I18">
            <v>49</v>
          </cell>
          <cell r="J18">
            <v>26</v>
          </cell>
          <cell r="K18">
            <v>49</v>
          </cell>
          <cell r="L18">
            <v>21</v>
          </cell>
          <cell r="M18">
            <v>29</v>
          </cell>
          <cell r="N18">
            <v>32</v>
          </cell>
          <cell r="O18">
            <v>17</v>
          </cell>
          <cell r="P18">
            <v>14</v>
          </cell>
          <cell r="Q18">
            <v>30</v>
          </cell>
        </row>
        <row r="19">
          <cell r="B19">
            <v>0</v>
          </cell>
          <cell r="C19">
            <v>3</v>
          </cell>
          <cell r="D19">
            <v>0</v>
          </cell>
          <cell r="E19">
            <v>1</v>
          </cell>
          <cell r="F19">
            <v>2</v>
          </cell>
          <cell r="G19">
            <v>3</v>
          </cell>
          <cell r="H19">
            <v>0</v>
          </cell>
          <cell r="I19">
            <v>1</v>
          </cell>
          <cell r="J19">
            <v>1</v>
          </cell>
          <cell r="K19">
            <v>0</v>
          </cell>
          <cell r="L19">
            <v>0</v>
          </cell>
          <cell r="M19">
            <v>0</v>
          </cell>
          <cell r="N19">
            <v>1</v>
          </cell>
          <cell r="O19">
            <v>0</v>
          </cell>
          <cell r="P19">
            <v>0</v>
          </cell>
          <cell r="Q19">
            <v>0</v>
          </cell>
        </row>
        <row r="20">
          <cell r="B20">
            <v>3</v>
          </cell>
          <cell r="C20">
            <v>13</v>
          </cell>
          <cell r="D20">
            <v>8</v>
          </cell>
          <cell r="E20">
            <v>2</v>
          </cell>
          <cell r="F20">
            <v>4</v>
          </cell>
          <cell r="G20">
            <v>12</v>
          </cell>
          <cell r="H20">
            <v>8</v>
          </cell>
          <cell r="I20">
            <v>7</v>
          </cell>
          <cell r="J20">
            <v>16</v>
          </cell>
          <cell r="K20">
            <v>5</v>
          </cell>
          <cell r="L20">
            <v>3</v>
          </cell>
          <cell r="M20">
            <v>2</v>
          </cell>
          <cell r="N20">
            <v>2</v>
          </cell>
          <cell r="O20">
            <v>9</v>
          </cell>
          <cell r="P20">
            <v>33</v>
          </cell>
          <cell r="Q20">
            <v>27</v>
          </cell>
        </row>
        <row r="21">
          <cell r="B21">
            <v>1</v>
          </cell>
          <cell r="C21">
            <v>5</v>
          </cell>
          <cell r="D21">
            <v>7</v>
          </cell>
          <cell r="E21">
            <v>3</v>
          </cell>
          <cell r="F21">
            <v>4</v>
          </cell>
          <cell r="G21">
            <v>3</v>
          </cell>
          <cell r="H21">
            <v>2</v>
          </cell>
          <cell r="I21">
            <v>2</v>
          </cell>
          <cell r="J21">
            <v>3</v>
          </cell>
          <cell r="K21">
            <v>3</v>
          </cell>
          <cell r="L21">
            <v>2</v>
          </cell>
          <cell r="M21">
            <v>1</v>
          </cell>
          <cell r="N21">
            <v>2</v>
          </cell>
          <cell r="O21">
            <v>0</v>
          </cell>
          <cell r="P21">
            <v>8</v>
          </cell>
          <cell r="Q21">
            <v>19</v>
          </cell>
        </row>
        <row r="22">
          <cell r="B22">
            <v>23</v>
          </cell>
          <cell r="C22">
            <v>47</v>
          </cell>
          <cell r="D22">
            <v>54</v>
          </cell>
          <cell r="E22">
            <v>67</v>
          </cell>
          <cell r="F22">
            <v>52</v>
          </cell>
          <cell r="G22">
            <v>62</v>
          </cell>
          <cell r="H22">
            <v>75</v>
          </cell>
          <cell r="I22">
            <v>48</v>
          </cell>
          <cell r="J22">
            <v>46</v>
          </cell>
          <cell r="K22">
            <v>41</v>
          </cell>
          <cell r="L22">
            <v>44</v>
          </cell>
          <cell r="M22">
            <v>37</v>
          </cell>
          <cell r="N22">
            <v>33</v>
          </cell>
          <cell r="O22">
            <v>22</v>
          </cell>
          <cell r="P22">
            <v>26</v>
          </cell>
          <cell r="Q22">
            <v>49</v>
          </cell>
        </row>
        <row r="23">
          <cell r="B23">
            <v>2</v>
          </cell>
          <cell r="C23">
            <v>12</v>
          </cell>
          <cell r="D23">
            <v>7</v>
          </cell>
          <cell r="E23">
            <v>2</v>
          </cell>
          <cell r="F23">
            <v>5</v>
          </cell>
          <cell r="G23">
            <v>14</v>
          </cell>
          <cell r="H23">
            <v>11</v>
          </cell>
          <cell r="I23">
            <v>15</v>
          </cell>
          <cell r="J23">
            <v>12</v>
          </cell>
          <cell r="K23">
            <v>8</v>
          </cell>
          <cell r="L23">
            <v>4</v>
          </cell>
          <cell r="M23">
            <v>12</v>
          </cell>
          <cell r="N23">
            <v>6</v>
          </cell>
          <cell r="O23">
            <v>3</v>
          </cell>
          <cell r="P23">
            <v>6</v>
          </cell>
          <cell r="Q23">
            <v>6</v>
          </cell>
        </row>
        <row r="24">
          <cell r="B24">
            <v>0</v>
          </cell>
          <cell r="C24">
            <v>11</v>
          </cell>
          <cell r="D24">
            <v>6</v>
          </cell>
          <cell r="E24">
            <v>2</v>
          </cell>
          <cell r="F24">
            <v>5</v>
          </cell>
          <cell r="G24">
            <v>18</v>
          </cell>
          <cell r="H24">
            <v>10</v>
          </cell>
          <cell r="I24">
            <v>17</v>
          </cell>
          <cell r="J24">
            <v>3</v>
          </cell>
          <cell r="K24">
            <v>8</v>
          </cell>
          <cell r="L24">
            <v>6</v>
          </cell>
          <cell r="M24">
            <v>6</v>
          </cell>
          <cell r="N24">
            <v>10</v>
          </cell>
          <cell r="O24">
            <v>8</v>
          </cell>
          <cell r="P24">
            <v>2</v>
          </cell>
          <cell r="Q24">
            <v>6</v>
          </cell>
        </row>
        <row r="25">
          <cell r="B25">
            <v>81</v>
          </cell>
          <cell r="C25">
            <v>160</v>
          </cell>
          <cell r="D25">
            <v>138</v>
          </cell>
          <cell r="E25">
            <v>169</v>
          </cell>
          <cell r="F25">
            <v>132</v>
          </cell>
          <cell r="G25">
            <v>172</v>
          </cell>
          <cell r="H25">
            <v>247</v>
          </cell>
          <cell r="I25">
            <v>180</v>
          </cell>
          <cell r="J25">
            <v>188</v>
          </cell>
          <cell r="K25">
            <v>150</v>
          </cell>
          <cell r="L25">
            <v>136</v>
          </cell>
          <cell r="M25">
            <v>88</v>
          </cell>
          <cell r="N25">
            <v>120</v>
          </cell>
          <cell r="O25">
            <v>110</v>
          </cell>
          <cell r="P25">
            <v>131</v>
          </cell>
          <cell r="Q25">
            <v>100</v>
          </cell>
        </row>
        <row r="26">
          <cell r="B26">
            <v>25</v>
          </cell>
          <cell r="C26">
            <v>30</v>
          </cell>
          <cell r="D26">
            <v>20</v>
          </cell>
          <cell r="E26">
            <v>10</v>
          </cell>
          <cell r="F26">
            <v>11</v>
          </cell>
          <cell r="G26">
            <v>21</v>
          </cell>
          <cell r="H26">
            <v>11</v>
          </cell>
          <cell r="I26">
            <v>11</v>
          </cell>
          <cell r="J26">
            <v>12</v>
          </cell>
          <cell r="K26">
            <v>17</v>
          </cell>
          <cell r="L26">
            <v>15</v>
          </cell>
          <cell r="M26">
            <v>9</v>
          </cell>
          <cell r="N26">
            <v>7</v>
          </cell>
          <cell r="O26">
            <v>6</v>
          </cell>
          <cell r="P26">
            <v>11</v>
          </cell>
          <cell r="Q26">
            <v>5</v>
          </cell>
        </row>
        <row r="27">
          <cell r="B27">
            <v>5</v>
          </cell>
          <cell r="C27">
            <v>29</v>
          </cell>
          <cell r="D27">
            <v>14</v>
          </cell>
          <cell r="E27">
            <v>14</v>
          </cell>
          <cell r="F27">
            <v>20</v>
          </cell>
          <cell r="G27">
            <v>27</v>
          </cell>
          <cell r="H27">
            <v>34</v>
          </cell>
          <cell r="I27">
            <v>13</v>
          </cell>
          <cell r="J27">
            <v>18</v>
          </cell>
          <cell r="K27">
            <v>20</v>
          </cell>
          <cell r="L27">
            <v>15</v>
          </cell>
          <cell r="M27">
            <v>7</v>
          </cell>
          <cell r="N27">
            <v>13</v>
          </cell>
          <cell r="O27">
            <v>13</v>
          </cell>
          <cell r="P27">
            <v>5</v>
          </cell>
          <cell r="Q27">
            <v>21</v>
          </cell>
        </row>
        <row r="28">
          <cell r="B28">
            <v>11</v>
          </cell>
          <cell r="C28">
            <v>49</v>
          </cell>
          <cell r="D28">
            <v>27</v>
          </cell>
          <cell r="E28">
            <v>30</v>
          </cell>
          <cell r="F28">
            <v>26</v>
          </cell>
          <cell r="G28">
            <v>42</v>
          </cell>
          <cell r="H28">
            <v>74</v>
          </cell>
          <cell r="I28">
            <v>20</v>
          </cell>
          <cell r="J28">
            <v>24</v>
          </cell>
          <cell r="K28">
            <v>41</v>
          </cell>
          <cell r="L28">
            <v>27</v>
          </cell>
          <cell r="M28">
            <v>16</v>
          </cell>
          <cell r="N28">
            <v>28</v>
          </cell>
          <cell r="O28">
            <v>27</v>
          </cell>
          <cell r="P28">
            <v>30</v>
          </cell>
          <cell r="Q28">
            <v>32</v>
          </cell>
        </row>
        <row r="29">
          <cell r="B29">
            <v>25</v>
          </cell>
          <cell r="C29">
            <v>46</v>
          </cell>
          <cell r="D29">
            <v>25</v>
          </cell>
          <cell r="E29">
            <v>29</v>
          </cell>
          <cell r="F29">
            <v>24</v>
          </cell>
          <cell r="G29">
            <v>24</v>
          </cell>
          <cell r="H29">
            <v>38</v>
          </cell>
          <cell r="I29">
            <v>34</v>
          </cell>
          <cell r="J29">
            <v>14</v>
          </cell>
          <cell r="K29">
            <v>20</v>
          </cell>
          <cell r="L29">
            <v>13</v>
          </cell>
          <cell r="M29">
            <v>14</v>
          </cell>
          <cell r="N29">
            <v>19</v>
          </cell>
          <cell r="O29">
            <v>14</v>
          </cell>
          <cell r="P29">
            <v>37</v>
          </cell>
          <cell r="Q29">
            <v>43</v>
          </cell>
        </row>
        <row r="30">
          <cell r="B30">
            <v>25</v>
          </cell>
          <cell r="C30">
            <v>56</v>
          </cell>
          <cell r="D30">
            <v>35</v>
          </cell>
          <cell r="E30">
            <v>40</v>
          </cell>
          <cell r="F30">
            <v>27</v>
          </cell>
          <cell r="G30">
            <v>54</v>
          </cell>
          <cell r="H30">
            <v>41</v>
          </cell>
          <cell r="I30">
            <v>25</v>
          </cell>
          <cell r="J30">
            <v>30</v>
          </cell>
          <cell r="K30">
            <v>9</v>
          </cell>
          <cell r="L30">
            <v>16</v>
          </cell>
          <cell r="M30">
            <v>15</v>
          </cell>
          <cell r="N30">
            <v>18</v>
          </cell>
          <cell r="O30">
            <v>13</v>
          </cell>
          <cell r="P30">
            <v>8</v>
          </cell>
          <cell r="Q30">
            <v>35</v>
          </cell>
        </row>
        <row r="31">
          <cell r="B31">
            <v>9</v>
          </cell>
          <cell r="C31">
            <v>44</v>
          </cell>
          <cell r="D31">
            <v>54</v>
          </cell>
          <cell r="E31">
            <v>20</v>
          </cell>
          <cell r="F31">
            <v>37</v>
          </cell>
          <cell r="G31">
            <v>71</v>
          </cell>
          <cell r="H31">
            <v>50</v>
          </cell>
          <cell r="I31">
            <v>34</v>
          </cell>
          <cell r="J31">
            <v>44</v>
          </cell>
          <cell r="K31">
            <v>27</v>
          </cell>
          <cell r="L31">
            <v>28</v>
          </cell>
          <cell r="M31">
            <v>24</v>
          </cell>
          <cell r="N31">
            <v>19</v>
          </cell>
          <cell r="O31">
            <v>17</v>
          </cell>
          <cell r="P31">
            <v>33</v>
          </cell>
          <cell r="Q31">
            <v>33</v>
          </cell>
        </row>
        <row r="32">
          <cell r="B32">
            <v>5</v>
          </cell>
          <cell r="C32">
            <v>11</v>
          </cell>
          <cell r="D32">
            <v>11</v>
          </cell>
          <cell r="E32">
            <v>11</v>
          </cell>
          <cell r="F32">
            <v>4</v>
          </cell>
          <cell r="G32">
            <v>22</v>
          </cell>
          <cell r="H32">
            <v>10</v>
          </cell>
          <cell r="I32">
            <v>9</v>
          </cell>
          <cell r="J32">
            <v>9</v>
          </cell>
          <cell r="K32">
            <v>8</v>
          </cell>
          <cell r="L32">
            <v>8</v>
          </cell>
          <cell r="M32">
            <v>4</v>
          </cell>
          <cell r="N32">
            <v>5</v>
          </cell>
          <cell r="O32">
            <v>4</v>
          </cell>
          <cell r="P32">
            <v>18</v>
          </cell>
          <cell r="Q32">
            <v>2</v>
          </cell>
        </row>
        <row r="34">
          <cell r="B34">
            <v>5</v>
          </cell>
          <cell r="C34">
            <v>6</v>
          </cell>
          <cell r="D34">
            <v>5</v>
          </cell>
          <cell r="E34">
            <v>8</v>
          </cell>
          <cell r="F34">
            <v>1</v>
          </cell>
          <cell r="G34">
            <v>9</v>
          </cell>
          <cell r="H34">
            <v>15</v>
          </cell>
          <cell r="I34">
            <v>4</v>
          </cell>
          <cell r="J34">
            <v>5</v>
          </cell>
          <cell r="K34">
            <v>0</v>
          </cell>
          <cell r="L34">
            <v>6</v>
          </cell>
          <cell r="M34">
            <v>5</v>
          </cell>
          <cell r="N34">
            <v>3</v>
          </cell>
          <cell r="O34">
            <v>1</v>
          </cell>
          <cell r="P34">
            <v>4</v>
          </cell>
          <cell r="Q34">
            <v>2</v>
          </cell>
        </row>
        <row r="36">
          <cell r="B36">
            <v>661</v>
          </cell>
          <cell r="C36">
            <v>1840</v>
          </cell>
          <cell r="D36">
            <v>1509</v>
          </cell>
          <cell r="E36">
            <v>1202</v>
          </cell>
          <cell r="F36">
            <v>1205</v>
          </cell>
          <cell r="G36">
            <v>1665</v>
          </cell>
          <cell r="H36">
            <v>2123</v>
          </cell>
          <cell r="I36">
            <v>1577</v>
          </cell>
          <cell r="J36">
            <v>1382</v>
          </cell>
          <cell r="K36">
            <v>1085</v>
          </cell>
          <cell r="L36">
            <v>1042</v>
          </cell>
          <cell r="M36">
            <v>907</v>
          </cell>
          <cell r="N36">
            <v>701</v>
          </cell>
          <cell r="O36">
            <v>756</v>
          </cell>
          <cell r="P36">
            <v>855</v>
          </cell>
          <cell r="Q36">
            <v>1100</v>
          </cell>
        </row>
        <row r="37">
          <cell r="B37">
            <v>14</v>
          </cell>
          <cell r="C37">
            <v>34</v>
          </cell>
          <cell r="D37">
            <v>18</v>
          </cell>
          <cell r="E37">
            <v>18</v>
          </cell>
          <cell r="F37">
            <v>17</v>
          </cell>
          <cell r="G37">
            <v>34</v>
          </cell>
          <cell r="H37">
            <v>41</v>
          </cell>
          <cell r="I37">
            <v>22</v>
          </cell>
          <cell r="J37">
            <v>21</v>
          </cell>
          <cell r="K37">
            <v>22</v>
          </cell>
          <cell r="L37">
            <v>14</v>
          </cell>
          <cell r="M37">
            <v>11</v>
          </cell>
          <cell r="N37">
            <v>17</v>
          </cell>
          <cell r="O37">
            <v>15</v>
          </cell>
          <cell r="P37">
            <v>13</v>
          </cell>
          <cell r="Q37">
            <v>17</v>
          </cell>
        </row>
        <row r="38">
          <cell r="B38">
            <v>4</v>
          </cell>
          <cell r="C38">
            <v>24</v>
          </cell>
          <cell r="D38">
            <v>5</v>
          </cell>
          <cell r="E38">
            <v>5</v>
          </cell>
          <cell r="F38">
            <v>2</v>
          </cell>
          <cell r="G38">
            <v>16</v>
          </cell>
          <cell r="H38">
            <v>6</v>
          </cell>
          <cell r="I38">
            <v>1</v>
          </cell>
          <cell r="J38">
            <v>2</v>
          </cell>
          <cell r="K38">
            <v>1</v>
          </cell>
          <cell r="L38">
            <v>3</v>
          </cell>
          <cell r="M38">
            <v>4</v>
          </cell>
          <cell r="N38">
            <v>0</v>
          </cell>
          <cell r="O38">
            <v>0</v>
          </cell>
          <cell r="P38">
            <v>0</v>
          </cell>
          <cell r="Q38">
            <v>0</v>
          </cell>
        </row>
        <row r="39">
          <cell r="B39">
            <v>49</v>
          </cell>
          <cell r="C39">
            <v>83</v>
          </cell>
          <cell r="D39">
            <v>50</v>
          </cell>
          <cell r="E39">
            <v>43</v>
          </cell>
          <cell r="F39">
            <v>49</v>
          </cell>
          <cell r="G39">
            <v>42</v>
          </cell>
          <cell r="H39">
            <v>73</v>
          </cell>
          <cell r="I39">
            <v>48</v>
          </cell>
          <cell r="J39">
            <v>47</v>
          </cell>
          <cell r="K39">
            <v>34</v>
          </cell>
          <cell r="L39">
            <v>36</v>
          </cell>
          <cell r="M39">
            <v>24</v>
          </cell>
          <cell r="N39">
            <v>30</v>
          </cell>
          <cell r="O39">
            <v>27</v>
          </cell>
          <cell r="P39">
            <v>30</v>
          </cell>
          <cell r="Q39">
            <v>28</v>
          </cell>
        </row>
        <row r="40">
          <cell r="B40">
            <v>44</v>
          </cell>
          <cell r="C40">
            <v>45</v>
          </cell>
          <cell r="D40">
            <v>42</v>
          </cell>
          <cell r="E40">
            <v>32</v>
          </cell>
          <cell r="F40">
            <v>30</v>
          </cell>
          <cell r="G40">
            <v>74</v>
          </cell>
          <cell r="H40">
            <v>66</v>
          </cell>
          <cell r="I40">
            <v>37</v>
          </cell>
          <cell r="J40">
            <v>37</v>
          </cell>
          <cell r="K40">
            <v>25</v>
          </cell>
          <cell r="L40">
            <v>21</v>
          </cell>
          <cell r="M40">
            <v>17</v>
          </cell>
          <cell r="N40">
            <v>16</v>
          </cell>
          <cell r="O40">
            <v>25</v>
          </cell>
          <cell r="P40">
            <v>14</v>
          </cell>
          <cell r="Q40">
            <v>14</v>
          </cell>
        </row>
        <row r="41">
          <cell r="B41">
            <v>26</v>
          </cell>
          <cell r="C41">
            <v>58</v>
          </cell>
          <cell r="D41">
            <v>51</v>
          </cell>
          <cell r="E41">
            <v>40</v>
          </cell>
          <cell r="F41">
            <v>42</v>
          </cell>
          <cell r="G41">
            <v>53</v>
          </cell>
          <cell r="H41">
            <v>82</v>
          </cell>
          <cell r="I41">
            <v>53</v>
          </cell>
          <cell r="J41">
            <v>55</v>
          </cell>
          <cell r="K41">
            <v>44</v>
          </cell>
          <cell r="L41">
            <v>30</v>
          </cell>
          <cell r="M41">
            <v>21</v>
          </cell>
          <cell r="N41">
            <v>38</v>
          </cell>
          <cell r="O41">
            <v>27</v>
          </cell>
          <cell r="P41">
            <v>43</v>
          </cell>
          <cell r="Q41">
            <v>52</v>
          </cell>
        </row>
        <row r="42">
          <cell r="B42">
            <v>34</v>
          </cell>
          <cell r="C42">
            <v>78</v>
          </cell>
          <cell r="D42">
            <v>42</v>
          </cell>
          <cell r="E42">
            <v>42</v>
          </cell>
          <cell r="F42">
            <v>37</v>
          </cell>
          <cell r="G42">
            <v>50</v>
          </cell>
          <cell r="H42">
            <v>67</v>
          </cell>
          <cell r="I42">
            <v>25</v>
          </cell>
          <cell r="J42">
            <v>49</v>
          </cell>
          <cell r="K42">
            <v>36</v>
          </cell>
          <cell r="L42">
            <v>20</v>
          </cell>
          <cell r="M42">
            <v>20</v>
          </cell>
          <cell r="N42">
            <v>23</v>
          </cell>
          <cell r="O42">
            <v>23</v>
          </cell>
          <cell r="P42">
            <v>29</v>
          </cell>
          <cell r="Q42">
            <v>54</v>
          </cell>
        </row>
        <row r="43">
          <cell r="B43">
            <v>46</v>
          </cell>
          <cell r="C43">
            <v>85</v>
          </cell>
          <cell r="D43">
            <v>59</v>
          </cell>
          <cell r="E43">
            <v>75</v>
          </cell>
          <cell r="F43">
            <v>71</v>
          </cell>
          <cell r="G43">
            <v>94</v>
          </cell>
          <cell r="H43">
            <v>144</v>
          </cell>
          <cell r="I43">
            <v>88</v>
          </cell>
          <cell r="J43">
            <v>89</v>
          </cell>
          <cell r="K43">
            <v>82</v>
          </cell>
          <cell r="L43">
            <v>71</v>
          </cell>
          <cell r="M43">
            <v>63</v>
          </cell>
          <cell r="N43">
            <v>56</v>
          </cell>
          <cell r="O43">
            <v>49</v>
          </cell>
          <cell r="P43">
            <v>56</v>
          </cell>
          <cell r="Q43">
            <v>56</v>
          </cell>
        </row>
        <row r="44">
          <cell r="B44">
            <v>19</v>
          </cell>
          <cell r="C44">
            <v>33</v>
          </cell>
          <cell r="D44">
            <v>24</v>
          </cell>
          <cell r="E44">
            <v>34</v>
          </cell>
          <cell r="F44">
            <v>17</v>
          </cell>
          <cell r="G44">
            <v>44</v>
          </cell>
          <cell r="H44">
            <v>34</v>
          </cell>
          <cell r="I44">
            <v>25</v>
          </cell>
          <cell r="J44">
            <v>33</v>
          </cell>
          <cell r="K44">
            <v>27</v>
          </cell>
          <cell r="L44">
            <v>12</v>
          </cell>
          <cell r="M44">
            <v>12</v>
          </cell>
          <cell r="N44">
            <v>24</v>
          </cell>
          <cell r="O44">
            <v>11</v>
          </cell>
          <cell r="P44">
            <v>32</v>
          </cell>
          <cell r="Q44">
            <v>27</v>
          </cell>
        </row>
        <row r="45">
          <cell r="B45">
            <v>7</v>
          </cell>
          <cell r="C45">
            <v>4</v>
          </cell>
          <cell r="D45">
            <v>5</v>
          </cell>
          <cell r="E45">
            <v>9</v>
          </cell>
          <cell r="F45">
            <v>3</v>
          </cell>
          <cell r="G45">
            <v>5</v>
          </cell>
          <cell r="H45">
            <v>12</v>
          </cell>
          <cell r="I45">
            <v>2</v>
          </cell>
          <cell r="J45">
            <v>3</v>
          </cell>
          <cell r="K45">
            <v>8</v>
          </cell>
          <cell r="L45">
            <v>8</v>
          </cell>
          <cell r="M45">
            <v>6</v>
          </cell>
          <cell r="N45">
            <v>1</v>
          </cell>
          <cell r="O45">
            <v>2</v>
          </cell>
          <cell r="P45">
            <v>0</v>
          </cell>
          <cell r="Q45">
            <v>1</v>
          </cell>
        </row>
        <row r="46">
          <cell r="B46">
            <v>21</v>
          </cell>
          <cell r="C46">
            <v>56</v>
          </cell>
          <cell r="D46">
            <v>36</v>
          </cell>
          <cell r="E46">
            <v>31</v>
          </cell>
          <cell r="F46">
            <v>33</v>
          </cell>
          <cell r="G46">
            <v>41</v>
          </cell>
          <cell r="H46">
            <v>44</v>
          </cell>
          <cell r="I46">
            <v>31</v>
          </cell>
          <cell r="J46">
            <v>26</v>
          </cell>
          <cell r="K46">
            <v>38</v>
          </cell>
          <cell r="L46">
            <v>21</v>
          </cell>
          <cell r="M46">
            <v>21</v>
          </cell>
          <cell r="N46">
            <v>24</v>
          </cell>
          <cell r="O46">
            <v>15</v>
          </cell>
          <cell r="P46">
            <v>24</v>
          </cell>
          <cell r="Q46">
            <v>20</v>
          </cell>
        </row>
        <row r="47">
          <cell r="B47">
            <v>9</v>
          </cell>
          <cell r="C47">
            <v>30</v>
          </cell>
          <cell r="D47">
            <v>31</v>
          </cell>
          <cell r="E47">
            <v>27</v>
          </cell>
          <cell r="F47">
            <v>11</v>
          </cell>
          <cell r="G47">
            <v>30</v>
          </cell>
          <cell r="H47">
            <v>15</v>
          </cell>
          <cell r="I47">
            <v>9</v>
          </cell>
          <cell r="J47">
            <v>4</v>
          </cell>
          <cell r="K47">
            <v>11</v>
          </cell>
          <cell r="L47">
            <v>7</v>
          </cell>
          <cell r="M47">
            <v>7</v>
          </cell>
          <cell r="N47">
            <v>4</v>
          </cell>
          <cell r="O47">
            <v>7</v>
          </cell>
          <cell r="P47">
            <v>7</v>
          </cell>
          <cell r="Q47">
            <v>35</v>
          </cell>
        </row>
        <row r="48">
          <cell r="B48">
            <v>25</v>
          </cell>
          <cell r="C48">
            <v>22</v>
          </cell>
          <cell r="D48">
            <v>15</v>
          </cell>
          <cell r="E48">
            <v>13</v>
          </cell>
          <cell r="F48">
            <v>15</v>
          </cell>
          <cell r="G48">
            <v>27</v>
          </cell>
          <cell r="H48">
            <v>21</v>
          </cell>
          <cell r="I48">
            <v>16</v>
          </cell>
          <cell r="J48">
            <v>24</v>
          </cell>
          <cell r="K48">
            <v>11</v>
          </cell>
          <cell r="L48">
            <v>14</v>
          </cell>
          <cell r="M48">
            <v>6</v>
          </cell>
          <cell r="N48">
            <v>14</v>
          </cell>
          <cell r="O48">
            <v>3</v>
          </cell>
          <cell r="P48">
            <v>32</v>
          </cell>
          <cell r="Q48">
            <v>36</v>
          </cell>
        </row>
        <row r="49">
          <cell r="B49">
            <v>24</v>
          </cell>
          <cell r="C49">
            <v>50</v>
          </cell>
          <cell r="D49">
            <v>39</v>
          </cell>
          <cell r="E49">
            <v>30</v>
          </cell>
          <cell r="F49">
            <v>40</v>
          </cell>
          <cell r="G49">
            <v>29</v>
          </cell>
          <cell r="H49">
            <v>39</v>
          </cell>
          <cell r="I49">
            <v>32</v>
          </cell>
          <cell r="J49">
            <v>42</v>
          </cell>
          <cell r="K49">
            <v>33</v>
          </cell>
          <cell r="L49">
            <v>34</v>
          </cell>
          <cell r="M49">
            <v>18</v>
          </cell>
          <cell r="N49">
            <v>13</v>
          </cell>
          <cell r="O49">
            <v>33</v>
          </cell>
          <cell r="P49">
            <v>22</v>
          </cell>
          <cell r="Q49">
            <v>51</v>
          </cell>
        </row>
        <row r="50">
          <cell r="B50">
            <v>14</v>
          </cell>
          <cell r="C50">
            <v>29</v>
          </cell>
          <cell r="D50">
            <v>19</v>
          </cell>
          <cell r="E50">
            <v>30</v>
          </cell>
          <cell r="F50">
            <v>19</v>
          </cell>
          <cell r="G50">
            <v>25</v>
          </cell>
          <cell r="H50">
            <v>42</v>
          </cell>
          <cell r="I50">
            <v>25</v>
          </cell>
          <cell r="J50">
            <v>30</v>
          </cell>
          <cell r="K50">
            <v>19</v>
          </cell>
          <cell r="L50">
            <v>10</v>
          </cell>
          <cell r="M50">
            <v>13</v>
          </cell>
          <cell r="N50">
            <v>12</v>
          </cell>
          <cell r="O50">
            <v>14</v>
          </cell>
          <cell r="P50">
            <v>4</v>
          </cell>
          <cell r="Q50">
            <v>17</v>
          </cell>
        </row>
        <row r="51">
          <cell r="B51">
            <v>0</v>
          </cell>
          <cell r="C51">
            <v>0</v>
          </cell>
          <cell r="D51">
            <v>0</v>
          </cell>
          <cell r="E51">
            <v>0</v>
          </cell>
          <cell r="F51">
            <v>0</v>
          </cell>
          <cell r="G51">
            <v>1</v>
          </cell>
          <cell r="H51">
            <v>0</v>
          </cell>
          <cell r="I51">
            <v>0</v>
          </cell>
          <cell r="J51">
            <v>0</v>
          </cell>
          <cell r="K51">
            <v>1</v>
          </cell>
          <cell r="L51">
            <v>0</v>
          </cell>
          <cell r="M51">
            <v>0</v>
          </cell>
          <cell r="N51">
            <v>0</v>
          </cell>
          <cell r="O51">
            <v>0</v>
          </cell>
          <cell r="P51">
            <v>0</v>
          </cell>
          <cell r="Q51">
            <v>0</v>
          </cell>
        </row>
        <row r="52">
          <cell r="B52">
            <v>27</v>
          </cell>
          <cell r="C52">
            <v>70</v>
          </cell>
          <cell r="D52">
            <v>48</v>
          </cell>
          <cell r="E52">
            <v>17</v>
          </cell>
          <cell r="F52">
            <v>20</v>
          </cell>
          <cell r="G52">
            <v>69</v>
          </cell>
          <cell r="H52">
            <v>69</v>
          </cell>
          <cell r="I52">
            <v>37</v>
          </cell>
          <cell r="J52">
            <v>23</v>
          </cell>
          <cell r="K52">
            <v>36</v>
          </cell>
          <cell r="L52">
            <v>21</v>
          </cell>
          <cell r="M52">
            <v>16</v>
          </cell>
          <cell r="N52">
            <v>11</v>
          </cell>
          <cell r="O52">
            <v>19</v>
          </cell>
          <cell r="P52">
            <v>17</v>
          </cell>
          <cell r="Q52">
            <v>37</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glio1"/>
    </sheetNames>
    <sheetDataSet>
      <sheetData sheetId="0">
        <row r="4">
          <cell r="B4">
            <v>3</v>
          </cell>
          <cell r="C4">
            <v>0</v>
          </cell>
          <cell r="D4">
            <v>0</v>
          </cell>
          <cell r="E4">
            <v>0</v>
          </cell>
          <cell r="F4">
            <v>0</v>
          </cell>
          <cell r="G4">
            <v>2</v>
          </cell>
          <cell r="H4">
            <v>3</v>
          </cell>
          <cell r="I4">
            <v>1</v>
          </cell>
          <cell r="J4">
            <v>0</v>
          </cell>
          <cell r="K4">
            <v>4</v>
          </cell>
          <cell r="L4">
            <v>6</v>
          </cell>
          <cell r="M4">
            <v>4</v>
          </cell>
          <cell r="N4">
            <v>5</v>
          </cell>
          <cell r="O4">
            <v>13</v>
          </cell>
          <cell r="P4">
            <v>5</v>
          </cell>
          <cell r="Q4">
            <v>6</v>
          </cell>
        </row>
        <row r="5">
          <cell r="B5">
            <v>4</v>
          </cell>
          <cell r="C5">
            <v>0</v>
          </cell>
          <cell r="D5">
            <v>5</v>
          </cell>
          <cell r="E5">
            <v>4</v>
          </cell>
          <cell r="F5">
            <v>6</v>
          </cell>
          <cell r="G5">
            <v>3</v>
          </cell>
          <cell r="H5">
            <v>4</v>
          </cell>
          <cell r="I5">
            <v>4</v>
          </cell>
          <cell r="J5">
            <v>3</v>
          </cell>
          <cell r="K5">
            <v>8</v>
          </cell>
          <cell r="L5">
            <v>8</v>
          </cell>
          <cell r="M5">
            <v>4</v>
          </cell>
          <cell r="N5">
            <v>4</v>
          </cell>
          <cell r="O5">
            <v>7</v>
          </cell>
          <cell r="P5">
            <v>3</v>
          </cell>
          <cell r="Q5">
            <v>4</v>
          </cell>
        </row>
        <row r="6">
          <cell r="B6">
            <v>1</v>
          </cell>
          <cell r="C6">
            <v>1</v>
          </cell>
          <cell r="D6">
            <v>0</v>
          </cell>
          <cell r="E6">
            <v>0</v>
          </cell>
          <cell r="F6">
            <v>2</v>
          </cell>
          <cell r="G6">
            <v>7</v>
          </cell>
          <cell r="H6">
            <v>10</v>
          </cell>
          <cell r="I6">
            <v>7</v>
          </cell>
          <cell r="J6">
            <v>10</v>
          </cell>
          <cell r="K6">
            <v>5</v>
          </cell>
          <cell r="L6">
            <v>10</v>
          </cell>
          <cell r="M6">
            <v>12</v>
          </cell>
          <cell r="N6">
            <v>8</v>
          </cell>
          <cell r="O6">
            <v>11</v>
          </cell>
          <cell r="P6">
            <v>4</v>
          </cell>
          <cell r="Q6">
            <v>9</v>
          </cell>
        </row>
        <row r="7">
          <cell r="B7">
            <v>0</v>
          </cell>
          <cell r="C7">
            <v>0</v>
          </cell>
          <cell r="D7">
            <v>0</v>
          </cell>
          <cell r="E7">
            <v>0</v>
          </cell>
          <cell r="F7">
            <v>3</v>
          </cell>
          <cell r="G7">
            <v>0</v>
          </cell>
          <cell r="H7">
            <v>2</v>
          </cell>
          <cell r="I7">
            <v>2</v>
          </cell>
          <cell r="J7">
            <v>0</v>
          </cell>
          <cell r="K7">
            <v>5</v>
          </cell>
          <cell r="L7">
            <v>0</v>
          </cell>
          <cell r="M7">
            <v>0</v>
          </cell>
          <cell r="N7">
            <v>4</v>
          </cell>
          <cell r="O7">
            <v>2</v>
          </cell>
          <cell r="P7">
            <v>4</v>
          </cell>
          <cell r="Q7">
            <v>5</v>
          </cell>
        </row>
        <row r="8">
          <cell r="B8">
            <v>1</v>
          </cell>
          <cell r="C8">
            <v>3</v>
          </cell>
          <cell r="D8">
            <v>4</v>
          </cell>
          <cell r="E8">
            <v>1</v>
          </cell>
          <cell r="F8">
            <v>5</v>
          </cell>
          <cell r="G8">
            <v>2</v>
          </cell>
          <cell r="H8">
            <v>4</v>
          </cell>
          <cell r="I8">
            <v>4</v>
          </cell>
          <cell r="J8">
            <v>9</v>
          </cell>
          <cell r="K8">
            <v>4</v>
          </cell>
          <cell r="L8">
            <v>15</v>
          </cell>
          <cell r="M8">
            <v>3</v>
          </cell>
          <cell r="N8">
            <v>5</v>
          </cell>
          <cell r="O8">
            <v>7</v>
          </cell>
          <cell r="P8">
            <v>5</v>
          </cell>
          <cell r="Q8">
            <v>10</v>
          </cell>
        </row>
        <row r="9">
          <cell r="B9">
            <v>0</v>
          </cell>
          <cell r="C9">
            <v>0</v>
          </cell>
          <cell r="D9">
            <v>0</v>
          </cell>
          <cell r="E9">
            <v>1</v>
          </cell>
          <cell r="F9">
            <v>1</v>
          </cell>
          <cell r="G9">
            <v>3</v>
          </cell>
          <cell r="H9">
            <v>4</v>
          </cell>
          <cell r="I9">
            <v>2</v>
          </cell>
          <cell r="J9">
            <v>3</v>
          </cell>
          <cell r="K9">
            <v>4</v>
          </cell>
          <cell r="L9">
            <v>5</v>
          </cell>
          <cell r="M9">
            <v>8</v>
          </cell>
          <cell r="N9">
            <v>12</v>
          </cell>
          <cell r="O9">
            <v>9</v>
          </cell>
          <cell r="P9">
            <v>2</v>
          </cell>
          <cell r="Q9">
            <v>6</v>
          </cell>
        </row>
        <row r="10">
          <cell r="B10">
            <v>1</v>
          </cell>
          <cell r="C10">
            <v>2</v>
          </cell>
          <cell r="D10">
            <v>2</v>
          </cell>
          <cell r="E10">
            <v>4</v>
          </cell>
          <cell r="F10">
            <v>5</v>
          </cell>
          <cell r="G10">
            <v>11</v>
          </cell>
          <cell r="H10">
            <v>6</v>
          </cell>
          <cell r="I10">
            <v>17</v>
          </cell>
          <cell r="J10">
            <v>3</v>
          </cell>
          <cell r="K10">
            <v>6</v>
          </cell>
          <cell r="L10">
            <v>10</v>
          </cell>
          <cell r="M10">
            <v>50</v>
          </cell>
          <cell r="N10">
            <v>31</v>
          </cell>
          <cell r="O10">
            <v>35</v>
          </cell>
          <cell r="P10">
            <v>59</v>
          </cell>
          <cell r="Q10">
            <v>46</v>
          </cell>
        </row>
        <row r="11">
          <cell r="B11">
            <v>0</v>
          </cell>
          <cell r="C11">
            <v>6</v>
          </cell>
          <cell r="D11">
            <v>1</v>
          </cell>
          <cell r="E11">
            <v>5</v>
          </cell>
          <cell r="F11">
            <v>6</v>
          </cell>
          <cell r="G11">
            <v>10</v>
          </cell>
          <cell r="H11">
            <v>5</v>
          </cell>
          <cell r="I11">
            <v>4</v>
          </cell>
          <cell r="J11">
            <v>14</v>
          </cell>
          <cell r="K11">
            <v>15</v>
          </cell>
          <cell r="L11">
            <v>15</v>
          </cell>
          <cell r="M11">
            <v>20</v>
          </cell>
          <cell r="N11">
            <v>17</v>
          </cell>
          <cell r="O11">
            <v>22</v>
          </cell>
          <cell r="P11">
            <v>22</v>
          </cell>
          <cell r="Q11">
            <v>15</v>
          </cell>
        </row>
        <row r="12">
          <cell r="B12">
            <v>0</v>
          </cell>
          <cell r="C12">
            <v>0</v>
          </cell>
          <cell r="D12">
            <v>0</v>
          </cell>
          <cell r="E12">
            <v>0</v>
          </cell>
          <cell r="F12">
            <v>0</v>
          </cell>
          <cell r="G12">
            <v>9</v>
          </cell>
          <cell r="H12">
            <v>3</v>
          </cell>
          <cell r="I12">
            <v>1</v>
          </cell>
          <cell r="J12">
            <v>4</v>
          </cell>
          <cell r="K12">
            <v>5</v>
          </cell>
          <cell r="L12">
            <v>5</v>
          </cell>
          <cell r="M12">
            <v>9</v>
          </cell>
          <cell r="N12">
            <v>1</v>
          </cell>
          <cell r="O12">
            <v>1</v>
          </cell>
          <cell r="P12">
            <v>1</v>
          </cell>
          <cell r="Q12">
            <v>2</v>
          </cell>
        </row>
        <row r="14">
          <cell r="B14">
            <v>2</v>
          </cell>
          <cell r="C14">
            <v>0</v>
          </cell>
          <cell r="D14">
            <v>4</v>
          </cell>
          <cell r="E14">
            <v>5</v>
          </cell>
          <cell r="F14">
            <v>2</v>
          </cell>
          <cell r="G14">
            <v>5</v>
          </cell>
          <cell r="H14">
            <v>9</v>
          </cell>
          <cell r="I14">
            <v>9</v>
          </cell>
          <cell r="J14">
            <v>8</v>
          </cell>
          <cell r="K14">
            <v>7</v>
          </cell>
          <cell r="L14">
            <v>4</v>
          </cell>
          <cell r="M14">
            <v>6</v>
          </cell>
          <cell r="N14">
            <v>9</v>
          </cell>
          <cell r="O14">
            <v>15</v>
          </cell>
          <cell r="P14">
            <v>8</v>
          </cell>
          <cell r="Q14">
            <v>20</v>
          </cell>
        </row>
        <row r="15">
          <cell r="B15">
            <v>8</v>
          </cell>
          <cell r="C15">
            <v>7</v>
          </cell>
          <cell r="D15">
            <v>4</v>
          </cell>
          <cell r="E15">
            <v>15</v>
          </cell>
          <cell r="F15">
            <v>2</v>
          </cell>
          <cell r="G15">
            <v>6</v>
          </cell>
          <cell r="H15">
            <v>8</v>
          </cell>
          <cell r="I15">
            <v>6</v>
          </cell>
          <cell r="J15">
            <v>6</v>
          </cell>
          <cell r="K15">
            <v>9</v>
          </cell>
          <cell r="L15">
            <v>8</v>
          </cell>
          <cell r="M15">
            <v>17</v>
          </cell>
          <cell r="N15">
            <v>8</v>
          </cell>
          <cell r="O15">
            <v>13</v>
          </cell>
          <cell r="P15">
            <v>12</v>
          </cell>
          <cell r="Q15">
            <v>11</v>
          </cell>
        </row>
        <row r="16">
          <cell r="B16">
            <v>0</v>
          </cell>
          <cell r="C16">
            <v>5</v>
          </cell>
          <cell r="D16">
            <v>16</v>
          </cell>
          <cell r="E16">
            <v>10</v>
          </cell>
          <cell r="F16">
            <v>21</v>
          </cell>
          <cell r="G16">
            <v>17</v>
          </cell>
          <cell r="H16">
            <v>35</v>
          </cell>
          <cell r="I16">
            <v>15</v>
          </cell>
          <cell r="J16">
            <v>45</v>
          </cell>
          <cell r="K16">
            <v>35</v>
          </cell>
          <cell r="L16">
            <v>48</v>
          </cell>
          <cell r="M16">
            <v>45</v>
          </cell>
          <cell r="N16">
            <v>73</v>
          </cell>
          <cell r="O16">
            <v>69</v>
          </cell>
          <cell r="P16">
            <v>49</v>
          </cell>
          <cell r="Q16">
            <v>60</v>
          </cell>
        </row>
        <row r="17">
          <cell r="B17">
            <v>5</v>
          </cell>
          <cell r="C17">
            <v>0</v>
          </cell>
          <cell r="D17">
            <v>9</v>
          </cell>
          <cell r="E17">
            <v>4</v>
          </cell>
          <cell r="F17">
            <v>5</v>
          </cell>
          <cell r="G17">
            <v>2</v>
          </cell>
          <cell r="H17">
            <v>5</v>
          </cell>
          <cell r="I17">
            <v>2</v>
          </cell>
          <cell r="J17">
            <v>1</v>
          </cell>
          <cell r="K17">
            <v>3</v>
          </cell>
          <cell r="L17">
            <v>7</v>
          </cell>
          <cell r="M17">
            <v>14</v>
          </cell>
          <cell r="N17">
            <v>3</v>
          </cell>
          <cell r="O17">
            <v>10</v>
          </cell>
          <cell r="P17">
            <v>10</v>
          </cell>
          <cell r="Q17">
            <v>10</v>
          </cell>
        </row>
        <row r="18">
          <cell r="B18">
            <v>2</v>
          </cell>
          <cell r="C18">
            <v>2</v>
          </cell>
          <cell r="D18">
            <v>0</v>
          </cell>
          <cell r="E18">
            <v>3</v>
          </cell>
          <cell r="F18">
            <v>5</v>
          </cell>
          <cell r="G18">
            <v>7</v>
          </cell>
          <cell r="H18">
            <v>1</v>
          </cell>
          <cell r="I18">
            <v>2</v>
          </cell>
          <cell r="J18">
            <v>4</v>
          </cell>
          <cell r="K18">
            <v>19</v>
          </cell>
          <cell r="L18">
            <v>11</v>
          </cell>
          <cell r="M18">
            <v>16</v>
          </cell>
          <cell r="N18">
            <v>13</v>
          </cell>
          <cell r="O18">
            <v>23</v>
          </cell>
          <cell r="P18">
            <v>14</v>
          </cell>
          <cell r="Q18">
            <v>21</v>
          </cell>
        </row>
        <row r="19">
          <cell r="B19">
            <v>0</v>
          </cell>
          <cell r="C19">
            <v>0</v>
          </cell>
          <cell r="D19">
            <v>0</v>
          </cell>
          <cell r="E19">
            <v>0</v>
          </cell>
          <cell r="F19">
            <v>0</v>
          </cell>
          <cell r="G19">
            <v>0</v>
          </cell>
          <cell r="H19">
            <v>0</v>
          </cell>
          <cell r="I19">
            <v>1</v>
          </cell>
          <cell r="J19">
            <v>0</v>
          </cell>
          <cell r="K19">
            <v>1</v>
          </cell>
          <cell r="L19">
            <v>0</v>
          </cell>
          <cell r="M19">
            <v>0</v>
          </cell>
          <cell r="N19">
            <v>0</v>
          </cell>
          <cell r="O19">
            <v>0</v>
          </cell>
          <cell r="P19">
            <v>1</v>
          </cell>
          <cell r="Q19">
            <v>0</v>
          </cell>
        </row>
        <row r="20">
          <cell r="B20">
            <v>0</v>
          </cell>
          <cell r="C20">
            <v>0</v>
          </cell>
          <cell r="D20">
            <v>0</v>
          </cell>
          <cell r="E20">
            <v>0</v>
          </cell>
          <cell r="F20">
            <v>0</v>
          </cell>
          <cell r="G20">
            <v>0</v>
          </cell>
          <cell r="H20">
            <v>0</v>
          </cell>
          <cell r="I20">
            <v>0</v>
          </cell>
          <cell r="J20">
            <v>1</v>
          </cell>
          <cell r="K20">
            <v>3</v>
          </cell>
          <cell r="L20">
            <v>4</v>
          </cell>
          <cell r="M20">
            <v>1</v>
          </cell>
          <cell r="N20">
            <v>0</v>
          </cell>
          <cell r="O20">
            <v>5</v>
          </cell>
          <cell r="P20">
            <v>0</v>
          </cell>
          <cell r="Q20">
            <v>21</v>
          </cell>
        </row>
        <row r="21">
          <cell r="B21">
            <v>1</v>
          </cell>
          <cell r="C21">
            <v>0</v>
          </cell>
          <cell r="D21">
            <v>0</v>
          </cell>
          <cell r="E21">
            <v>2</v>
          </cell>
          <cell r="F21">
            <v>0</v>
          </cell>
          <cell r="G21">
            <v>0</v>
          </cell>
          <cell r="H21">
            <v>0</v>
          </cell>
          <cell r="I21">
            <v>0</v>
          </cell>
          <cell r="J21">
            <v>0</v>
          </cell>
          <cell r="K21">
            <v>1</v>
          </cell>
          <cell r="L21">
            <v>0</v>
          </cell>
          <cell r="M21">
            <v>0</v>
          </cell>
          <cell r="N21">
            <v>0</v>
          </cell>
          <cell r="O21">
            <v>1</v>
          </cell>
          <cell r="P21">
            <v>1</v>
          </cell>
          <cell r="Q21">
            <v>0</v>
          </cell>
        </row>
        <row r="22">
          <cell r="B22">
            <v>0</v>
          </cell>
          <cell r="C22">
            <v>1</v>
          </cell>
          <cell r="D22">
            <v>4</v>
          </cell>
          <cell r="E22">
            <v>7</v>
          </cell>
          <cell r="F22">
            <v>2</v>
          </cell>
          <cell r="G22">
            <v>9</v>
          </cell>
          <cell r="H22">
            <v>6</v>
          </cell>
          <cell r="I22">
            <v>2</v>
          </cell>
          <cell r="J22">
            <v>4</v>
          </cell>
          <cell r="K22">
            <v>5</v>
          </cell>
          <cell r="L22">
            <v>2</v>
          </cell>
          <cell r="M22">
            <v>16</v>
          </cell>
          <cell r="N22">
            <v>18</v>
          </cell>
          <cell r="O22">
            <v>10</v>
          </cell>
          <cell r="P22">
            <v>11</v>
          </cell>
          <cell r="Q22">
            <v>6</v>
          </cell>
        </row>
        <row r="23">
          <cell r="B23">
            <v>0</v>
          </cell>
          <cell r="C23">
            <v>2</v>
          </cell>
          <cell r="D23">
            <v>2</v>
          </cell>
          <cell r="E23">
            <v>0</v>
          </cell>
          <cell r="F23">
            <v>10</v>
          </cell>
          <cell r="G23">
            <v>4</v>
          </cell>
          <cell r="H23">
            <v>5</v>
          </cell>
          <cell r="I23">
            <v>6</v>
          </cell>
          <cell r="J23">
            <v>2</v>
          </cell>
          <cell r="K23">
            <v>3</v>
          </cell>
          <cell r="L23">
            <v>4</v>
          </cell>
          <cell r="M23">
            <v>8</v>
          </cell>
          <cell r="N23">
            <v>6</v>
          </cell>
          <cell r="O23">
            <v>3</v>
          </cell>
          <cell r="P23">
            <v>3</v>
          </cell>
          <cell r="Q23">
            <v>2</v>
          </cell>
        </row>
        <row r="24">
          <cell r="B24">
            <v>0</v>
          </cell>
          <cell r="C24">
            <v>15</v>
          </cell>
          <cell r="D24">
            <v>36</v>
          </cell>
          <cell r="E24">
            <v>21</v>
          </cell>
          <cell r="F24">
            <v>3</v>
          </cell>
          <cell r="G24">
            <v>18</v>
          </cell>
          <cell r="H24">
            <v>8</v>
          </cell>
          <cell r="I24">
            <v>6</v>
          </cell>
          <cell r="J24">
            <v>2</v>
          </cell>
          <cell r="K24">
            <v>1</v>
          </cell>
          <cell r="L24">
            <v>0</v>
          </cell>
          <cell r="M24">
            <v>1</v>
          </cell>
          <cell r="N24">
            <v>1</v>
          </cell>
          <cell r="O24">
            <v>3</v>
          </cell>
          <cell r="P24">
            <v>1</v>
          </cell>
          <cell r="Q24">
            <v>2</v>
          </cell>
        </row>
        <row r="25">
          <cell r="B25">
            <v>7</v>
          </cell>
          <cell r="C25">
            <v>12</v>
          </cell>
          <cell r="D25">
            <v>16</v>
          </cell>
          <cell r="E25">
            <v>13</v>
          </cell>
          <cell r="F25">
            <v>10</v>
          </cell>
          <cell r="G25">
            <v>13</v>
          </cell>
          <cell r="H25">
            <v>8</v>
          </cell>
          <cell r="I25">
            <v>12</v>
          </cell>
          <cell r="J25">
            <v>16</v>
          </cell>
          <cell r="K25">
            <v>24</v>
          </cell>
          <cell r="L25">
            <v>46</v>
          </cell>
          <cell r="M25">
            <v>42</v>
          </cell>
          <cell r="N25">
            <v>36</v>
          </cell>
          <cell r="O25">
            <v>56</v>
          </cell>
          <cell r="P25">
            <v>50</v>
          </cell>
          <cell r="Q25">
            <v>57</v>
          </cell>
        </row>
        <row r="26">
          <cell r="B26">
            <v>8</v>
          </cell>
          <cell r="C26">
            <v>1</v>
          </cell>
          <cell r="D26">
            <v>5</v>
          </cell>
          <cell r="E26">
            <v>6</v>
          </cell>
          <cell r="F26">
            <v>1</v>
          </cell>
          <cell r="G26">
            <v>1</v>
          </cell>
          <cell r="H26">
            <v>3</v>
          </cell>
          <cell r="I26">
            <v>0</v>
          </cell>
          <cell r="J26">
            <v>4</v>
          </cell>
          <cell r="K26">
            <v>6</v>
          </cell>
          <cell r="L26">
            <v>4</v>
          </cell>
          <cell r="M26">
            <v>1</v>
          </cell>
          <cell r="N26">
            <v>8</v>
          </cell>
          <cell r="O26">
            <v>11</v>
          </cell>
          <cell r="P26">
            <v>4</v>
          </cell>
          <cell r="Q26">
            <v>3</v>
          </cell>
        </row>
        <row r="27">
          <cell r="B27">
            <v>1</v>
          </cell>
          <cell r="C27">
            <v>1</v>
          </cell>
          <cell r="D27">
            <v>2</v>
          </cell>
          <cell r="E27">
            <v>0</v>
          </cell>
          <cell r="F27">
            <v>0</v>
          </cell>
          <cell r="G27">
            <v>0</v>
          </cell>
          <cell r="H27">
            <v>9</v>
          </cell>
          <cell r="I27">
            <v>4</v>
          </cell>
          <cell r="J27">
            <v>8</v>
          </cell>
          <cell r="K27">
            <v>1</v>
          </cell>
          <cell r="L27">
            <v>12</v>
          </cell>
          <cell r="M27">
            <v>9</v>
          </cell>
          <cell r="N27">
            <v>4</v>
          </cell>
          <cell r="O27">
            <v>7</v>
          </cell>
          <cell r="P27">
            <v>2</v>
          </cell>
          <cell r="Q27">
            <v>13</v>
          </cell>
        </row>
        <row r="28">
          <cell r="B28">
            <v>0</v>
          </cell>
          <cell r="C28">
            <v>6</v>
          </cell>
          <cell r="D28">
            <v>0</v>
          </cell>
          <cell r="E28">
            <v>1</v>
          </cell>
          <cell r="F28">
            <v>3</v>
          </cell>
          <cell r="G28">
            <v>7</v>
          </cell>
          <cell r="H28">
            <v>2</v>
          </cell>
          <cell r="I28">
            <v>11</v>
          </cell>
          <cell r="J28">
            <v>8</v>
          </cell>
          <cell r="K28">
            <v>15</v>
          </cell>
          <cell r="L28">
            <v>23</v>
          </cell>
          <cell r="M28">
            <v>8</v>
          </cell>
          <cell r="N28">
            <v>15</v>
          </cell>
          <cell r="O28">
            <v>17</v>
          </cell>
          <cell r="P28">
            <v>4</v>
          </cell>
          <cell r="Q28">
            <v>30</v>
          </cell>
        </row>
        <row r="29">
          <cell r="B29">
            <v>0</v>
          </cell>
          <cell r="C29">
            <v>1</v>
          </cell>
          <cell r="D29">
            <v>0</v>
          </cell>
          <cell r="E29">
            <v>1</v>
          </cell>
          <cell r="F29">
            <v>3</v>
          </cell>
          <cell r="G29">
            <v>4</v>
          </cell>
          <cell r="H29">
            <v>1</v>
          </cell>
          <cell r="I29">
            <v>5</v>
          </cell>
          <cell r="J29">
            <v>4</v>
          </cell>
          <cell r="K29">
            <v>1</v>
          </cell>
          <cell r="L29">
            <v>8</v>
          </cell>
          <cell r="M29">
            <v>5</v>
          </cell>
          <cell r="N29">
            <v>7</v>
          </cell>
          <cell r="O29">
            <v>5</v>
          </cell>
          <cell r="P29">
            <v>9</v>
          </cell>
          <cell r="Q29">
            <v>4</v>
          </cell>
        </row>
        <row r="30">
          <cell r="B30">
            <v>1</v>
          </cell>
          <cell r="C30">
            <v>3</v>
          </cell>
          <cell r="D30">
            <v>4</v>
          </cell>
          <cell r="E30">
            <v>6</v>
          </cell>
          <cell r="F30">
            <v>6</v>
          </cell>
          <cell r="G30">
            <v>4</v>
          </cell>
          <cell r="H30">
            <v>4</v>
          </cell>
          <cell r="I30">
            <v>1</v>
          </cell>
          <cell r="J30">
            <v>11</v>
          </cell>
          <cell r="K30">
            <v>8</v>
          </cell>
          <cell r="L30">
            <v>3</v>
          </cell>
          <cell r="M30">
            <v>7</v>
          </cell>
          <cell r="N30">
            <v>15</v>
          </cell>
          <cell r="O30">
            <v>14</v>
          </cell>
          <cell r="P30">
            <v>14</v>
          </cell>
          <cell r="Q30">
            <v>11</v>
          </cell>
        </row>
        <row r="31">
          <cell r="B31">
            <v>0</v>
          </cell>
          <cell r="C31">
            <v>0</v>
          </cell>
          <cell r="D31">
            <v>4</v>
          </cell>
          <cell r="E31">
            <v>10</v>
          </cell>
          <cell r="F31">
            <v>1</v>
          </cell>
          <cell r="G31">
            <v>1</v>
          </cell>
          <cell r="H31">
            <v>1</v>
          </cell>
          <cell r="I31">
            <v>1</v>
          </cell>
          <cell r="J31">
            <v>4</v>
          </cell>
          <cell r="K31">
            <v>1</v>
          </cell>
          <cell r="L31">
            <v>2</v>
          </cell>
          <cell r="M31">
            <v>5</v>
          </cell>
          <cell r="N31">
            <v>6</v>
          </cell>
          <cell r="O31">
            <v>5</v>
          </cell>
          <cell r="P31">
            <v>12</v>
          </cell>
          <cell r="Q31">
            <v>9</v>
          </cell>
        </row>
        <row r="32">
          <cell r="B32">
            <v>3</v>
          </cell>
          <cell r="C32">
            <v>4</v>
          </cell>
          <cell r="D32">
            <v>2</v>
          </cell>
          <cell r="E32">
            <v>9</v>
          </cell>
          <cell r="F32">
            <v>4</v>
          </cell>
          <cell r="G32">
            <v>1</v>
          </cell>
          <cell r="H32">
            <v>3</v>
          </cell>
          <cell r="I32">
            <v>3</v>
          </cell>
          <cell r="J32">
            <v>6</v>
          </cell>
          <cell r="K32">
            <v>3</v>
          </cell>
          <cell r="L32">
            <v>3</v>
          </cell>
          <cell r="M32">
            <v>4</v>
          </cell>
          <cell r="N32">
            <v>7</v>
          </cell>
          <cell r="O32">
            <v>1</v>
          </cell>
          <cell r="P32">
            <v>1</v>
          </cell>
          <cell r="Q32">
            <v>8</v>
          </cell>
        </row>
        <row r="34">
          <cell r="B34">
            <v>0</v>
          </cell>
          <cell r="C34">
            <v>0</v>
          </cell>
          <cell r="D34">
            <v>0</v>
          </cell>
          <cell r="E34">
            <v>0</v>
          </cell>
          <cell r="F34">
            <v>0</v>
          </cell>
          <cell r="G34">
            <v>0</v>
          </cell>
          <cell r="H34">
            <v>0</v>
          </cell>
          <cell r="I34">
            <v>0</v>
          </cell>
          <cell r="J34">
            <v>1</v>
          </cell>
          <cell r="K34">
            <v>1</v>
          </cell>
          <cell r="L34">
            <v>0</v>
          </cell>
          <cell r="M34">
            <v>4</v>
          </cell>
          <cell r="N34">
            <v>2</v>
          </cell>
          <cell r="O34">
            <v>3</v>
          </cell>
          <cell r="P34">
            <v>0</v>
          </cell>
          <cell r="Q34">
            <v>1</v>
          </cell>
        </row>
        <row r="36">
          <cell r="B36">
            <v>60</v>
          </cell>
          <cell r="C36">
            <v>58</v>
          </cell>
          <cell r="D36">
            <v>76</v>
          </cell>
          <cell r="E36">
            <v>60</v>
          </cell>
          <cell r="F36">
            <v>122</v>
          </cell>
          <cell r="G36">
            <v>115</v>
          </cell>
          <cell r="H36">
            <v>126</v>
          </cell>
          <cell r="I36">
            <v>127</v>
          </cell>
          <cell r="J36">
            <v>153</v>
          </cell>
          <cell r="K36">
            <v>154</v>
          </cell>
          <cell r="L36">
            <v>280</v>
          </cell>
          <cell r="M36">
            <v>269</v>
          </cell>
          <cell r="N36">
            <v>304</v>
          </cell>
          <cell r="O36">
            <v>297</v>
          </cell>
          <cell r="P36">
            <v>317</v>
          </cell>
          <cell r="Q36">
            <v>273</v>
          </cell>
        </row>
        <row r="37">
          <cell r="B37">
            <v>1</v>
          </cell>
          <cell r="C37">
            <v>0</v>
          </cell>
          <cell r="D37">
            <v>1</v>
          </cell>
          <cell r="E37">
            <v>3</v>
          </cell>
          <cell r="F37">
            <v>3</v>
          </cell>
          <cell r="G37">
            <v>6</v>
          </cell>
          <cell r="H37">
            <v>2</v>
          </cell>
          <cell r="I37">
            <v>7</v>
          </cell>
          <cell r="J37">
            <v>3</v>
          </cell>
          <cell r="K37">
            <v>2</v>
          </cell>
          <cell r="L37">
            <v>11</v>
          </cell>
          <cell r="M37">
            <v>5</v>
          </cell>
          <cell r="N37">
            <v>9</v>
          </cell>
          <cell r="O37">
            <v>6</v>
          </cell>
          <cell r="P37">
            <v>7</v>
          </cell>
          <cell r="Q37">
            <v>3</v>
          </cell>
        </row>
        <row r="38">
          <cell r="B38">
            <v>0</v>
          </cell>
          <cell r="C38">
            <v>0</v>
          </cell>
          <cell r="D38">
            <v>1</v>
          </cell>
          <cell r="E38">
            <v>0</v>
          </cell>
          <cell r="F38">
            <v>2</v>
          </cell>
          <cell r="G38">
            <v>3</v>
          </cell>
          <cell r="H38">
            <v>4</v>
          </cell>
          <cell r="I38">
            <v>3</v>
          </cell>
          <cell r="J38">
            <v>0</v>
          </cell>
          <cell r="K38">
            <v>1</v>
          </cell>
          <cell r="L38">
            <v>0</v>
          </cell>
          <cell r="M38">
            <v>1</v>
          </cell>
          <cell r="N38">
            <v>0</v>
          </cell>
          <cell r="O38">
            <v>0</v>
          </cell>
          <cell r="P38">
            <v>1</v>
          </cell>
          <cell r="Q38">
            <v>0</v>
          </cell>
        </row>
        <row r="39">
          <cell r="B39">
            <v>19</v>
          </cell>
          <cell r="C39">
            <v>6</v>
          </cell>
          <cell r="D39">
            <v>5</v>
          </cell>
          <cell r="E39">
            <v>5</v>
          </cell>
          <cell r="F39">
            <v>4</v>
          </cell>
          <cell r="G39">
            <v>3</v>
          </cell>
          <cell r="H39">
            <v>6</v>
          </cell>
          <cell r="I39">
            <v>2</v>
          </cell>
          <cell r="J39">
            <v>2</v>
          </cell>
          <cell r="K39">
            <v>10</v>
          </cell>
          <cell r="L39">
            <v>10</v>
          </cell>
          <cell r="M39">
            <v>21</v>
          </cell>
          <cell r="N39">
            <v>18</v>
          </cell>
          <cell r="O39">
            <v>15</v>
          </cell>
          <cell r="P39">
            <v>10</v>
          </cell>
          <cell r="Q39">
            <v>14</v>
          </cell>
        </row>
        <row r="40">
          <cell r="B40">
            <v>0</v>
          </cell>
          <cell r="C40">
            <v>1</v>
          </cell>
          <cell r="D40">
            <v>3</v>
          </cell>
          <cell r="E40">
            <v>4</v>
          </cell>
          <cell r="F40">
            <v>0</v>
          </cell>
          <cell r="G40">
            <v>6</v>
          </cell>
          <cell r="H40">
            <v>4</v>
          </cell>
          <cell r="I40">
            <v>13</v>
          </cell>
          <cell r="J40">
            <v>8</v>
          </cell>
          <cell r="K40">
            <v>6</v>
          </cell>
          <cell r="L40">
            <v>14</v>
          </cell>
          <cell r="M40">
            <v>19</v>
          </cell>
          <cell r="N40">
            <v>22</v>
          </cell>
          <cell r="O40">
            <v>26</v>
          </cell>
          <cell r="P40">
            <v>25</v>
          </cell>
          <cell r="Q40">
            <v>22</v>
          </cell>
        </row>
        <row r="41">
          <cell r="B41">
            <v>2</v>
          </cell>
          <cell r="C41">
            <v>1</v>
          </cell>
          <cell r="D41">
            <v>1</v>
          </cell>
          <cell r="E41">
            <v>3</v>
          </cell>
          <cell r="F41">
            <v>1</v>
          </cell>
          <cell r="G41">
            <v>2</v>
          </cell>
          <cell r="H41">
            <v>12</v>
          </cell>
          <cell r="I41">
            <v>7</v>
          </cell>
          <cell r="J41">
            <v>8</v>
          </cell>
          <cell r="K41">
            <v>14</v>
          </cell>
          <cell r="L41">
            <v>13</v>
          </cell>
          <cell r="M41">
            <v>15</v>
          </cell>
          <cell r="N41">
            <v>13</v>
          </cell>
          <cell r="O41">
            <v>19</v>
          </cell>
          <cell r="P41">
            <v>27</v>
          </cell>
          <cell r="Q41">
            <v>30</v>
          </cell>
        </row>
        <row r="42">
          <cell r="B42">
            <v>4</v>
          </cell>
          <cell r="C42">
            <v>9</v>
          </cell>
          <cell r="D42">
            <v>16</v>
          </cell>
          <cell r="E42">
            <v>14</v>
          </cell>
          <cell r="F42">
            <v>16</v>
          </cell>
          <cell r="G42">
            <v>6</v>
          </cell>
          <cell r="H42">
            <v>9</v>
          </cell>
          <cell r="I42">
            <v>27</v>
          </cell>
          <cell r="J42">
            <v>17</v>
          </cell>
          <cell r="K42">
            <v>7</v>
          </cell>
          <cell r="L42">
            <v>18</v>
          </cell>
          <cell r="M42">
            <v>21</v>
          </cell>
          <cell r="N42">
            <v>21</v>
          </cell>
          <cell r="O42">
            <v>37</v>
          </cell>
          <cell r="P42">
            <v>18</v>
          </cell>
          <cell r="Q42">
            <v>24</v>
          </cell>
        </row>
        <row r="43">
          <cell r="B43">
            <v>3</v>
          </cell>
          <cell r="C43">
            <v>1</v>
          </cell>
          <cell r="D43">
            <v>9</v>
          </cell>
          <cell r="E43">
            <v>3</v>
          </cell>
          <cell r="F43">
            <v>2</v>
          </cell>
          <cell r="G43">
            <v>12</v>
          </cell>
          <cell r="H43">
            <v>0</v>
          </cell>
          <cell r="I43">
            <v>19</v>
          </cell>
          <cell r="J43">
            <v>15</v>
          </cell>
          <cell r="K43">
            <v>17</v>
          </cell>
          <cell r="L43">
            <v>19</v>
          </cell>
          <cell r="M43">
            <v>20</v>
          </cell>
          <cell r="N43">
            <v>35</v>
          </cell>
          <cell r="O43">
            <v>32</v>
          </cell>
          <cell r="P43">
            <v>20</v>
          </cell>
          <cell r="Q43">
            <v>30</v>
          </cell>
        </row>
        <row r="44">
          <cell r="B44">
            <v>3</v>
          </cell>
          <cell r="C44">
            <v>1</v>
          </cell>
          <cell r="D44">
            <v>4</v>
          </cell>
          <cell r="E44">
            <v>4</v>
          </cell>
          <cell r="F44">
            <v>7</v>
          </cell>
          <cell r="G44">
            <v>6</v>
          </cell>
          <cell r="H44">
            <v>7</v>
          </cell>
          <cell r="I44">
            <v>4</v>
          </cell>
          <cell r="J44">
            <v>15</v>
          </cell>
          <cell r="K44">
            <v>15</v>
          </cell>
          <cell r="L44">
            <v>4</v>
          </cell>
          <cell r="M44">
            <v>5</v>
          </cell>
          <cell r="N44">
            <v>6</v>
          </cell>
          <cell r="O44">
            <v>7</v>
          </cell>
          <cell r="P44">
            <v>9</v>
          </cell>
          <cell r="Q44">
            <v>4</v>
          </cell>
        </row>
        <row r="45">
          <cell r="B45">
            <v>0</v>
          </cell>
          <cell r="C45">
            <v>1</v>
          </cell>
          <cell r="D45">
            <v>0</v>
          </cell>
          <cell r="E45">
            <v>2</v>
          </cell>
          <cell r="F45">
            <v>2</v>
          </cell>
          <cell r="G45">
            <v>0</v>
          </cell>
          <cell r="H45">
            <v>0</v>
          </cell>
          <cell r="I45">
            <v>1</v>
          </cell>
          <cell r="J45">
            <v>2</v>
          </cell>
          <cell r="K45">
            <v>5</v>
          </cell>
          <cell r="L45">
            <v>3</v>
          </cell>
          <cell r="M45">
            <v>6</v>
          </cell>
          <cell r="N45">
            <v>1</v>
          </cell>
          <cell r="O45">
            <v>3</v>
          </cell>
          <cell r="P45">
            <v>1</v>
          </cell>
          <cell r="Q45">
            <v>12</v>
          </cell>
        </row>
        <row r="46">
          <cell r="B46">
            <v>1</v>
          </cell>
          <cell r="C46">
            <v>1</v>
          </cell>
          <cell r="D46">
            <v>4</v>
          </cell>
          <cell r="E46">
            <v>3</v>
          </cell>
          <cell r="F46">
            <v>4</v>
          </cell>
          <cell r="G46">
            <v>3</v>
          </cell>
          <cell r="H46">
            <v>0</v>
          </cell>
          <cell r="I46">
            <v>11</v>
          </cell>
          <cell r="J46">
            <v>2</v>
          </cell>
          <cell r="K46">
            <v>5</v>
          </cell>
          <cell r="L46">
            <v>3</v>
          </cell>
          <cell r="M46">
            <v>11</v>
          </cell>
          <cell r="N46">
            <v>11</v>
          </cell>
          <cell r="O46">
            <v>5</v>
          </cell>
          <cell r="P46">
            <v>19</v>
          </cell>
          <cell r="Q46">
            <v>4</v>
          </cell>
        </row>
        <row r="47">
          <cell r="B47">
            <v>5</v>
          </cell>
          <cell r="C47">
            <v>1</v>
          </cell>
          <cell r="D47">
            <v>1</v>
          </cell>
          <cell r="E47">
            <v>3</v>
          </cell>
          <cell r="F47">
            <v>1</v>
          </cell>
          <cell r="G47">
            <v>1</v>
          </cell>
          <cell r="H47">
            <v>1</v>
          </cell>
          <cell r="I47">
            <v>4</v>
          </cell>
          <cell r="J47">
            <v>3</v>
          </cell>
          <cell r="K47">
            <v>1</v>
          </cell>
          <cell r="L47">
            <v>1</v>
          </cell>
          <cell r="M47">
            <v>2</v>
          </cell>
          <cell r="N47">
            <v>2</v>
          </cell>
          <cell r="O47">
            <v>3</v>
          </cell>
          <cell r="P47">
            <v>6</v>
          </cell>
          <cell r="Q47">
            <v>1</v>
          </cell>
        </row>
        <row r="48">
          <cell r="B48">
            <v>7</v>
          </cell>
          <cell r="C48">
            <v>3</v>
          </cell>
          <cell r="D48">
            <v>9</v>
          </cell>
          <cell r="E48">
            <v>1</v>
          </cell>
          <cell r="F48">
            <v>2</v>
          </cell>
          <cell r="G48">
            <v>2</v>
          </cell>
          <cell r="H48">
            <v>0</v>
          </cell>
          <cell r="I48">
            <v>1</v>
          </cell>
          <cell r="J48">
            <v>2</v>
          </cell>
          <cell r="K48">
            <v>2</v>
          </cell>
          <cell r="L48">
            <v>8</v>
          </cell>
          <cell r="M48">
            <v>5</v>
          </cell>
          <cell r="N48">
            <v>5</v>
          </cell>
          <cell r="O48">
            <v>8</v>
          </cell>
          <cell r="P48">
            <v>11</v>
          </cell>
          <cell r="Q48">
            <v>9</v>
          </cell>
        </row>
        <row r="49">
          <cell r="B49">
            <v>0</v>
          </cell>
          <cell r="C49">
            <v>2</v>
          </cell>
          <cell r="D49">
            <v>4</v>
          </cell>
          <cell r="E49">
            <v>7</v>
          </cell>
          <cell r="F49">
            <v>8</v>
          </cell>
          <cell r="G49">
            <v>4</v>
          </cell>
          <cell r="H49">
            <v>7</v>
          </cell>
          <cell r="I49">
            <v>8</v>
          </cell>
          <cell r="J49">
            <v>14</v>
          </cell>
          <cell r="K49">
            <v>9</v>
          </cell>
          <cell r="L49">
            <v>8</v>
          </cell>
          <cell r="M49">
            <v>12</v>
          </cell>
          <cell r="N49">
            <v>14</v>
          </cell>
          <cell r="O49">
            <v>14</v>
          </cell>
          <cell r="P49">
            <v>5</v>
          </cell>
          <cell r="Q49">
            <v>15</v>
          </cell>
        </row>
        <row r="50">
          <cell r="B50">
            <v>0</v>
          </cell>
          <cell r="C50">
            <v>2</v>
          </cell>
          <cell r="D50">
            <v>1</v>
          </cell>
          <cell r="E50">
            <v>1</v>
          </cell>
          <cell r="F50">
            <v>1</v>
          </cell>
          <cell r="G50">
            <v>1</v>
          </cell>
          <cell r="H50">
            <v>3</v>
          </cell>
          <cell r="I50">
            <v>3</v>
          </cell>
          <cell r="J50">
            <v>7</v>
          </cell>
          <cell r="K50">
            <v>5</v>
          </cell>
          <cell r="L50">
            <v>3</v>
          </cell>
          <cell r="M50">
            <v>8</v>
          </cell>
          <cell r="N50">
            <v>1</v>
          </cell>
          <cell r="O50">
            <v>6</v>
          </cell>
          <cell r="P50">
            <v>21</v>
          </cell>
          <cell r="Q50">
            <v>10</v>
          </cell>
        </row>
        <row r="51">
          <cell r="B51">
            <v>0</v>
          </cell>
          <cell r="C51">
            <v>0</v>
          </cell>
          <cell r="D51">
            <v>0</v>
          </cell>
          <cell r="E51">
            <v>0</v>
          </cell>
          <cell r="F51">
            <v>0</v>
          </cell>
          <cell r="G51">
            <v>0</v>
          </cell>
          <cell r="H51">
            <v>0</v>
          </cell>
          <cell r="I51">
            <v>0</v>
          </cell>
          <cell r="J51">
            <v>0</v>
          </cell>
          <cell r="K51">
            <v>0</v>
          </cell>
          <cell r="L51">
            <v>0</v>
          </cell>
          <cell r="M51">
            <v>1</v>
          </cell>
          <cell r="N51">
            <v>0</v>
          </cell>
          <cell r="O51">
            <v>0</v>
          </cell>
          <cell r="P51">
            <v>0</v>
          </cell>
          <cell r="Q51">
            <v>0</v>
          </cell>
        </row>
        <row r="52">
          <cell r="B52">
            <v>0</v>
          </cell>
          <cell r="C52">
            <v>1</v>
          </cell>
          <cell r="D52">
            <v>2</v>
          </cell>
          <cell r="E52">
            <v>0</v>
          </cell>
          <cell r="F52">
            <v>4</v>
          </cell>
          <cell r="G52">
            <v>1</v>
          </cell>
          <cell r="H52">
            <v>2</v>
          </cell>
          <cell r="I52">
            <v>1</v>
          </cell>
          <cell r="J52">
            <v>2</v>
          </cell>
          <cell r="K52">
            <v>4</v>
          </cell>
          <cell r="L52">
            <v>9</v>
          </cell>
          <cell r="M52">
            <v>11</v>
          </cell>
          <cell r="N52">
            <v>7</v>
          </cell>
          <cell r="O52">
            <v>11</v>
          </cell>
          <cell r="P52">
            <v>4</v>
          </cell>
          <cell r="Q52">
            <v>10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105"/>
  <sheetViews>
    <sheetView tabSelected="1" zoomScalePageLayoutView="0" workbookViewId="0" topLeftCell="A1">
      <selection activeCell="A2" sqref="A2"/>
    </sheetView>
  </sheetViews>
  <sheetFormatPr defaultColWidth="9.140625" defaultRowHeight="15"/>
  <cols>
    <col min="1" max="1" width="30.28125" style="13" customWidth="1"/>
    <col min="2" max="11" width="11.28125" style="13" bestFit="1" customWidth="1"/>
    <col min="12" max="13" width="11.28125" style="13" customWidth="1"/>
    <col min="14" max="18" width="11.28125" style="13" bestFit="1" customWidth="1"/>
    <col min="19" max="16384" width="8.8515625" style="13" customWidth="1"/>
  </cols>
  <sheetData>
    <row r="1" ht="14.25">
      <c r="A1" s="12" t="s">
        <v>96</v>
      </c>
    </row>
    <row r="3" spans="1:20" ht="14.25">
      <c r="A3" s="1" t="s">
        <v>0</v>
      </c>
      <c r="B3" s="14">
        <v>2002</v>
      </c>
      <c r="C3" s="15">
        <v>2003</v>
      </c>
      <c r="D3" s="15">
        <v>2004</v>
      </c>
      <c r="E3" s="15">
        <v>2005</v>
      </c>
      <c r="F3" s="15">
        <v>2006</v>
      </c>
      <c r="G3" s="15">
        <v>2007</v>
      </c>
      <c r="H3" s="15">
        <v>2008</v>
      </c>
      <c r="I3" s="15">
        <v>2009</v>
      </c>
      <c r="J3" s="15">
        <v>2010</v>
      </c>
      <c r="K3" s="15">
        <v>2011</v>
      </c>
      <c r="L3" s="15">
        <v>2012</v>
      </c>
      <c r="M3" s="15">
        <v>2013</v>
      </c>
      <c r="N3" s="15">
        <v>2014</v>
      </c>
      <c r="O3" s="15">
        <v>2015</v>
      </c>
      <c r="P3" s="15">
        <v>2016</v>
      </c>
      <c r="Q3" s="14">
        <v>2017</v>
      </c>
      <c r="R3" s="58">
        <v>2018</v>
      </c>
      <c r="T3" s="16"/>
    </row>
    <row r="4" spans="1:18" ht="14.25">
      <c r="A4" s="2" t="s">
        <v>1</v>
      </c>
      <c r="B4" s="17">
        <f>+'[1]Foglio1'!B4-'[2]Foglio1'!B4</f>
        <v>25</v>
      </c>
      <c r="C4" s="17">
        <f>+'[1]Foglio1'!C4-'[2]Foglio1'!C4</f>
        <v>38</v>
      </c>
      <c r="D4" s="17">
        <f>+'[1]Foglio1'!D4-'[2]Foglio1'!D4</f>
        <v>23</v>
      </c>
      <c r="E4" s="17">
        <f>+'[1]Foglio1'!E4-'[2]Foglio1'!E4</f>
        <v>19</v>
      </c>
      <c r="F4" s="17">
        <f>+'[1]Foglio1'!F4-'[2]Foglio1'!F4</f>
        <v>14</v>
      </c>
      <c r="G4" s="17">
        <f>+'[1]Foglio1'!G4-'[2]Foglio1'!G4</f>
        <v>20</v>
      </c>
      <c r="H4" s="17">
        <f>+'[1]Foglio1'!H4-'[2]Foglio1'!H4</f>
        <v>27</v>
      </c>
      <c r="I4" s="17">
        <f>+'[1]Foglio1'!I4-'[2]Foglio1'!I4</f>
        <v>12</v>
      </c>
      <c r="J4" s="17">
        <f>+'[1]Foglio1'!J4-'[2]Foglio1'!J4</f>
        <v>21</v>
      </c>
      <c r="K4" s="17">
        <f>+'[1]Foglio1'!K4-'[2]Foglio1'!K4</f>
        <v>11</v>
      </c>
      <c r="L4" s="17">
        <f>+'[1]Foglio1'!L4-'[2]Foglio1'!L4</f>
        <v>5</v>
      </c>
      <c r="M4" s="17">
        <f>+'[1]Foglio1'!M4-'[2]Foglio1'!M4</f>
        <v>4</v>
      </c>
      <c r="N4" s="17">
        <f>+'[1]Foglio1'!N4-'[2]Foglio1'!N4</f>
        <v>7</v>
      </c>
      <c r="O4" s="17">
        <f>+'[1]Foglio1'!O4-'[2]Foglio1'!O4</f>
        <v>5</v>
      </c>
      <c r="P4" s="17">
        <f>+'[1]Foglio1'!P4-'[2]Foglio1'!P4</f>
        <v>0</v>
      </c>
      <c r="Q4" s="52">
        <f>+'[1]Foglio1'!Q4-'[2]Foglio1'!Q4</f>
        <v>4</v>
      </c>
      <c r="R4" s="38">
        <v>4</v>
      </c>
    </row>
    <row r="5" spans="1:18" ht="14.25">
      <c r="A5" s="2" t="s">
        <v>2</v>
      </c>
      <c r="B5" s="17">
        <f>+'[1]Foglio1'!B5-'[2]Foglio1'!B5</f>
        <v>21</v>
      </c>
      <c r="C5" s="17">
        <f>+'[1]Foglio1'!C5-'[2]Foglio1'!C5</f>
        <v>43</v>
      </c>
      <c r="D5" s="17">
        <f>+'[1]Foglio1'!D5-'[2]Foglio1'!D5</f>
        <v>40</v>
      </c>
      <c r="E5" s="17">
        <f>+'[1]Foglio1'!E5-'[2]Foglio1'!E5</f>
        <v>19</v>
      </c>
      <c r="F5" s="17">
        <f>+'[1]Foglio1'!F5-'[2]Foglio1'!F5</f>
        <v>40</v>
      </c>
      <c r="G5" s="17">
        <f>+'[1]Foglio1'!G5-'[2]Foglio1'!G5</f>
        <v>55</v>
      </c>
      <c r="H5" s="17">
        <f>+'[1]Foglio1'!H5-'[2]Foglio1'!H5</f>
        <v>70</v>
      </c>
      <c r="I5" s="17">
        <f>+'[1]Foglio1'!I5-'[2]Foglio1'!I5</f>
        <v>29</v>
      </c>
      <c r="J5" s="17">
        <f>+'[1]Foglio1'!J5-'[2]Foglio1'!J5</f>
        <v>37</v>
      </c>
      <c r="K5" s="17">
        <f>+'[1]Foglio1'!K5-'[2]Foglio1'!K5</f>
        <v>38</v>
      </c>
      <c r="L5" s="17">
        <f>+'[1]Foglio1'!L5-'[2]Foglio1'!L5</f>
        <v>11</v>
      </c>
      <c r="M5" s="17">
        <f>+'[1]Foglio1'!M5-'[2]Foglio1'!M5</f>
        <v>28</v>
      </c>
      <c r="N5" s="17">
        <f>+'[1]Foglio1'!N5-'[2]Foglio1'!N5</f>
        <v>12</v>
      </c>
      <c r="O5" s="17">
        <f>+'[1]Foglio1'!O5-'[2]Foglio1'!O5</f>
        <v>7</v>
      </c>
      <c r="P5" s="17">
        <f>+'[1]Foglio1'!P5-'[2]Foglio1'!P5</f>
        <v>15</v>
      </c>
      <c r="Q5" s="53">
        <f>+'[1]Foglio1'!Q5-'[2]Foglio1'!Q5</f>
        <v>12</v>
      </c>
      <c r="R5" s="18">
        <v>23</v>
      </c>
    </row>
    <row r="6" spans="1:18" ht="14.25">
      <c r="A6" s="4" t="s">
        <v>50</v>
      </c>
      <c r="B6" s="17">
        <f>+'[1]Foglio1'!B6-'[2]Foglio1'!B6</f>
        <v>24</v>
      </c>
      <c r="C6" s="17">
        <f>+'[1]Foglio1'!C6-'[2]Foglio1'!C6</f>
        <v>65</v>
      </c>
      <c r="D6" s="17">
        <f>+'[1]Foglio1'!D6-'[2]Foglio1'!D6</f>
        <v>32</v>
      </c>
      <c r="E6" s="17">
        <f>+'[1]Foglio1'!E6-'[2]Foglio1'!E6</f>
        <v>41</v>
      </c>
      <c r="F6" s="17">
        <f>+'[1]Foglio1'!F6-'[2]Foglio1'!F6</f>
        <v>38</v>
      </c>
      <c r="G6" s="17">
        <f>+'[1]Foglio1'!G6-'[2]Foglio1'!G6</f>
        <v>70</v>
      </c>
      <c r="H6" s="17">
        <f>+'[1]Foglio1'!H6-'[2]Foglio1'!H6</f>
        <v>28</v>
      </c>
      <c r="I6" s="17">
        <f>+'[1]Foglio1'!I6-'[2]Foglio1'!I6</f>
        <v>26</v>
      </c>
      <c r="J6" s="17">
        <f>+'[1]Foglio1'!J6-'[2]Foglio1'!J6</f>
        <v>25</v>
      </c>
      <c r="K6" s="17">
        <f>+'[1]Foglio1'!K6-'[2]Foglio1'!K6</f>
        <v>14</v>
      </c>
      <c r="L6" s="17">
        <f>+'[1]Foglio1'!L6-'[2]Foglio1'!L6</f>
        <v>19</v>
      </c>
      <c r="M6" s="17">
        <f>+'[1]Foglio1'!M6-'[2]Foglio1'!M6</f>
        <v>5</v>
      </c>
      <c r="N6" s="17">
        <f>+'[1]Foglio1'!N6-'[2]Foglio1'!N6</f>
        <v>8</v>
      </c>
      <c r="O6" s="17">
        <f>+'[1]Foglio1'!O6-'[2]Foglio1'!O6</f>
        <v>5</v>
      </c>
      <c r="P6" s="17">
        <f>+'[1]Foglio1'!P6-'[2]Foglio1'!P6</f>
        <v>17</v>
      </c>
      <c r="Q6" s="53">
        <f>+'[1]Foglio1'!Q6-'[2]Foglio1'!Q6</f>
        <v>-3</v>
      </c>
      <c r="R6" s="18">
        <v>5</v>
      </c>
    </row>
    <row r="7" spans="1:18" ht="14.25">
      <c r="A7" s="2" t="s">
        <v>3</v>
      </c>
      <c r="B7" s="17">
        <f>+'[1]Foglio1'!B7-'[2]Foglio1'!B7</f>
        <v>4</v>
      </c>
      <c r="C7" s="17">
        <f>+'[1]Foglio1'!C7-'[2]Foglio1'!C7</f>
        <v>18</v>
      </c>
      <c r="D7" s="17">
        <f>+'[1]Foglio1'!D7-'[2]Foglio1'!D7</f>
        <v>5</v>
      </c>
      <c r="E7" s="17">
        <f>+'[1]Foglio1'!E7-'[2]Foglio1'!E7</f>
        <v>0</v>
      </c>
      <c r="F7" s="17">
        <f>+'[1]Foglio1'!F7-'[2]Foglio1'!F7</f>
        <v>3</v>
      </c>
      <c r="G7" s="17">
        <f>+'[1]Foglio1'!G7-'[2]Foglio1'!G7</f>
        <v>11</v>
      </c>
      <c r="H7" s="17">
        <f>+'[1]Foglio1'!H7-'[2]Foglio1'!H7</f>
        <v>14</v>
      </c>
      <c r="I7" s="17">
        <f>+'[1]Foglio1'!I7-'[2]Foglio1'!I7</f>
        <v>15</v>
      </c>
      <c r="J7" s="17">
        <f>+'[1]Foglio1'!J7-'[2]Foglio1'!J7</f>
        <v>16</v>
      </c>
      <c r="K7" s="17">
        <f>+'[1]Foglio1'!K7-'[2]Foglio1'!K7</f>
        <v>4</v>
      </c>
      <c r="L7" s="17">
        <f>+'[1]Foglio1'!L7-'[2]Foglio1'!L7</f>
        <v>5</v>
      </c>
      <c r="M7" s="17">
        <f>+'[1]Foglio1'!M7-'[2]Foglio1'!M7</f>
        <v>3</v>
      </c>
      <c r="N7" s="17">
        <f>+'[1]Foglio1'!N7-'[2]Foglio1'!N7</f>
        <v>0</v>
      </c>
      <c r="O7" s="17">
        <f>+'[1]Foglio1'!O7-'[2]Foglio1'!O7</f>
        <v>-1</v>
      </c>
      <c r="P7" s="17">
        <f>+'[1]Foglio1'!P7-'[2]Foglio1'!P7</f>
        <v>0</v>
      </c>
      <c r="Q7" s="53">
        <f>+'[1]Foglio1'!Q7-'[2]Foglio1'!Q7</f>
        <v>0</v>
      </c>
      <c r="R7" s="18">
        <v>-5</v>
      </c>
    </row>
    <row r="8" spans="1:18" ht="14.25">
      <c r="A8" s="2" t="s">
        <v>4</v>
      </c>
      <c r="B8" s="17">
        <f>+'[1]Foglio1'!B8-'[2]Foglio1'!B8</f>
        <v>17</v>
      </c>
      <c r="C8" s="17">
        <f>+'[1]Foglio1'!C8-'[2]Foglio1'!C8</f>
        <v>24</v>
      </c>
      <c r="D8" s="17">
        <f>+'[1]Foglio1'!D8-'[2]Foglio1'!D8</f>
        <v>7</v>
      </c>
      <c r="E8" s="17">
        <f>+'[1]Foglio1'!E8-'[2]Foglio1'!E8</f>
        <v>19</v>
      </c>
      <c r="F8" s="17">
        <f>+'[1]Foglio1'!F8-'[2]Foglio1'!F8</f>
        <v>22</v>
      </c>
      <c r="G8" s="17">
        <f>+'[1]Foglio1'!G8-'[2]Foglio1'!G8</f>
        <v>39</v>
      </c>
      <c r="H8" s="17">
        <f>+'[1]Foglio1'!H8-'[2]Foglio1'!H8</f>
        <v>25</v>
      </c>
      <c r="I8" s="17">
        <f>+'[1]Foglio1'!I8-'[2]Foglio1'!I8</f>
        <v>31</v>
      </c>
      <c r="J8" s="17">
        <f>+'[1]Foglio1'!J8-'[2]Foglio1'!J8</f>
        <v>14</v>
      </c>
      <c r="K8" s="17">
        <f>+'[1]Foglio1'!K8-'[2]Foglio1'!K8</f>
        <v>24</v>
      </c>
      <c r="L8" s="17">
        <f>+'[1]Foglio1'!L8-'[2]Foglio1'!L8</f>
        <v>5</v>
      </c>
      <c r="M8" s="17">
        <f>+'[1]Foglio1'!M8-'[2]Foglio1'!M8</f>
        <v>15</v>
      </c>
      <c r="N8" s="17">
        <f>+'[1]Foglio1'!N8-'[2]Foglio1'!N8</f>
        <v>10</v>
      </c>
      <c r="O8" s="17">
        <f>+'[1]Foglio1'!O8-'[2]Foglio1'!O8</f>
        <v>11</v>
      </c>
      <c r="P8" s="17">
        <f>+'[1]Foglio1'!P8-'[2]Foglio1'!P8</f>
        <v>4</v>
      </c>
      <c r="Q8" s="53">
        <f>+'[1]Foglio1'!Q8-'[2]Foglio1'!Q8</f>
        <v>21</v>
      </c>
      <c r="R8" s="18">
        <v>3</v>
      </c>
    </row>
    <row r="9" spans="1:18" ht="14.25">
      <c r="A9" s="2" t="s">
        <v>5</v>
      </c>
      <c r="B9" s="17">
        <f>+'[1]Foglio1'!B9-'[2]Foglio1'!B9</f>
        <v>24</v>
      </c>
      <c r="C9" s="17">
        <f>+'[1]Foglio1'!C9-'[2]Foglio1'!C9</f>
        <v>46</v>
      </c>
      <c r="D9" s="17">
        <f>+'[1]Foglio1'!D9-'[2]Foglio1'!D9</f>
        <v>45</v>
      </c>
      <c r="E9" s="17">
        <f>+'[1]Foglio1'!E9-'[2]Foglio1'!E9</f>
        <v>34</v>
      </c>
      <c r="F9" s="17">
        <f>+'[1]Foglio1'!F9-'[2]Foglio1'!F9</f>
        <v>31</v>
      </c>
      <c r="G9" s="17">
        <f>+'[1]Foglio1'!G9-'[2]Foglio1'!G9</f>
        <v>49</v>
      </c>
      <c r="H9" s="17">
        <f>+'[1]Foglio1'!H9-'[2]Foglio1'!H9</f>
        <v>44</v>
      </c>
      <c r="I9" s="17">
        <f>+'[1]Foglio1'!I9-'[2]Foglio1'!I9</f>
        <v>40</v>
      </c>
      <c r="J9" s="17">
        <f>+'[1]Foglio1'!J9-'[2]Foglio1'!J9</f>
        <v>38</v>
      </c>
      <c r="K9" s="17">
        <f>+'[1]Foglio1'!K9-'[2]Foglio1'!K9</f>
        <v>35</v>
      </c>
      <c r="L9" s="17">
        <f>+'[1]Foglio1'!L9-'[2]Foglio1'!L9</f>
        <v>21</v>
      </c>
      <c r="M9" s="17">
        <f>+'[1]Foglio1'!M9-'[2]Foglio1'!M9</f>
        <v>6</v>
      </c>
      <c r="N9" s="17">
        <f>+'[1]Foglio1'!N9-'[2]Foglio1'!N9</f>
        <v>2</v>
      </c>
      <c r="O9" s="17">
        <f>+'[1]Foglio1'!O9-'[2]Foglio1'!O9</f>
        <v>1</v>
      </c>
      <c r="P9" s="17">
        <f>+'[1]Foglio1'!P9-'[2]Foglio1'!P9</f>
        <v>34</v>
      </c>
      <c r="Q9" s="53">
        <f>+'[1]Foglio1'!Q9-'[2]Foglio1'!Q9</f>
        <v>44</v>
      </c>
      <c r="R9" s="18">
        <v>13</v>
      </c>
    </row>
    <row r="10" spans="1:18" ht="14.25">
      <c r="A10" s="2" t="s">
        <v>6</v>
      </c>
      <c r="B10" s="17">
        <f>+'[1]Foglio1'!B10-'[2]Foglio1'!B10</f>
        <v>42</v>
      </c>
      <c r="C10" s="17">
        <f>+'[1]Foglio1'!C10-'[2]Foglio1'!C10</f>
        <v>91</v>
      </c>
      <c r="D10" s="17">
        <f>+'[1]Foglio1'!D10-'[2]Foglio1'!D10</f>
        <v>96</v>
      </c>
      <c r="E10" s="17">
        <f>+'[1]Foglio1'!E10-'[2]Foglio1'!E10</f>
        <v>60</v>
      </c>
      <c r="F10" s="17">
        <f>+'[1]Foglio1'!F10-'[2]Foglio1'!F10</f>
        <v>54</v>
      </c>
      <c r="G10" s="17">
        <f>+'[1]Foglio1'!G10-'[2]Foglio1'!G10</f>
        <v>140</v>
      </c>
      <c r="H10" s="17">
        <f>+'[1]Foglio1'!H10-'[2]Foglio1'!H10</f>
        <v>148</v>
      </c>
      <c r="I10" s="17">
        <f>+'[1]Foglio1'!I10-'[2]Foglio1'!I10</f>
        <v>77</v>
      </c>
      <c r="J10" s="17">
        <f>+'[1]Foglio1'!J10-'[2]Foglio1'!J10</f>
        <v>104</v>
      </c>
      <c r="K10" s="17">
        <f>+'[1]Foglio1'!K10-'[2]Foglio1'!K10</f>
        <v>90</v>
      </c>
      <c r="L10" s="17">
        <f>+'[1]Foglio1'!L10-'[2]Foglio1'!L10</f>
        <v>48</v>
      </c>
      <c r="M10" s="17">
        <f>+'[1]Foglio1'!M10-'[2]Foglio1'!M10</f>
        <v>0</v>
      </c>
      <c r="N10" s="17">
        <f>+'[1]Foglio1'!N10-'[2]Foglio1'!N10</f>
        <v>31</v>
      </c>
      <c r="O10" s="17">
        <f>+'[1]Foglio1'!O10-'[2]Foglio1'!O10</f>
        <v>13</v>
      </c>
      <c r="P10" s="17">
        <f>+'[1]Foglio1'!P10-'[2]Foglio1'!P10</f>
        <v>19</v>
      </c>
      <c r="Q10" s="53">
        <f>+'[1]Foglio1'!Q10-'[2]Foglio1'!Q10</f>
        <v>27</v>
      </c>
      <c r="R10" s="18">
        <v>63</v>
      </c>
    </row>
    <row r="11" spans="1:18" ht="14.25">
      <c r="A11" s="2" t="s">
        <v>7</v>
      </c>
      <c r="B11" s="17">
        <f>+'[1]Foglio1'!B11-'[2]Foglio1'!B11</f>
        <v>25</v>
      </c>
      <c r="C11" s="17">
        <f>+'[1]Foglio1'!C11-'[2]Foglio1'!C11</f>
        <v>49</v>
      </c>
      <c r="D11" s="17">
        <f>+'[1]Foglio1'!D11-'[2]Foglio1'!D11</f>
        <v>38</v>
      </c>
      <c r="E11" s="17">
        <f>+'[1]Foglio1'!E11-'[2]Foglio1'!E11</f>
        <v>43</v>
      </c>
      <c r="F11" s="17">
        <f>+'[1]Foglio1'!F11-'[2]Foglio1'!F11</f>
        <v>29</v>
      </c>
      <c r="G11" s="17">
        <f>+'[1]Foglio1'!G11-'[2]Foglio1'!G11</f>
        <v>57</v>
      </c>
      <c r="H11" s="17">
        <f>+'[1]Foglio1'!H11-'[2]Foglio1'!H11</f>
        <v>82</v>
      </c>
      <c r="I11" s="17">
        <f>+'[1]Foglio1'!I11-'[2]Foglio1'!I11</f>
        <v>61</v>
      </c>
      <c r="J11" s="17">
        <f>+'[1]Foglio1'!J11-'[2]Foglio1'!J11</f>
        <v>54</v>
      </c>
      <c r="K11" s="17">
        <f>+'[1]Foglio1'!K11-'[2]Foglio1'!K11</f>
        <v>27</v>
      </c>
      <c r="L11" s="17">
        <f>+'[1]Foglio1'!L11-'[2]Foglio1'!L11</f>
        <v>19</v>
      </c>
      <c r="M11" s="17">
        <f>+'[1]Foglio1'!M11-'[2]Foglio1'!M11</f>
        <v>3</v>
      </c>
      <c r="N11" s="17">
        <f>+'[1]Foglio1'!N11-'[2]Foglio1'!N11</f>
        <v>13</v>
      </c>
      <c r="O11" s="17">
        <f>+'[1]Foglio1'!O11-'[2]Foglio1'!O11</f>
        <v>8</v>
      </c>
      <c r="P11" s="17">
        <f>+'[1]Foglio1'!P11-'[2]Foglio1'!P11</f>
        <v>16</v>
      </c>
      <c r="Q11" s="53">
        <f>+'[1]Foglio1'!Q11-'[2]Foglio1'!Q11</f>
        <v>26</v>
      </c>
      <c r="R11" s="18">
        <v>10</v>
      </c>
    </row>
    <row r="12" spans="1:18" ht="14.25">
      <c r="A12" s="10" t="s">
        <v>8</v>
      </c>
      <c r="B12" s="17">
        <f>+'[1]Foglio1'!B12-'[2]Foglio1'!B12</f>
        <v>13</v>
      </c>
      <c r="C12" s="17">
        <f>+'[1]Foglio1'!C12-'[2]Foglio1'!C12</f>
        <v>25</v>
      </c>
      <c r="D12" s="17">
        <f>+'[1]Foglio1'!D12-'[2]Foglio1'!D12</f>
        <v>10</v>
      </c>
      <c r="E12" s="17">
        <f>+'[1]Foglio1'!E12-'[2]Foglio1'!E12</f>
        <v>14</v>
      </c>
      <c r="F12" s="17">
        <f>+'[1]Foglio1'!F12-'[2]Foglio1'!F12</f>
        <v>17</v>
      </c>
      <c r="G12" s="17">
        <f>+'[1]Foglio1'!G12-'[2]Foglio1'!G12</f>
        <v>19</v>
      </c>
      <c r="H12" s="17">
        <f>+'[1]Foglio1'!H12-'[2]Foglio1'!H12</f>
        <v>20</v>
      </c>
      <c r="I12" s="17">
        <f>+'[1]Foglio1'!I12-'[2]Foglio1'!I12</f>
        <v>12</v>
      </c>
      <c r="J12" s="17">
        <f>+'[1]Foglio1'!J12-'[2]Foglio1'!J12</f>
        <v>10</v>
      </c>
      <c r="K12" s="17">
        <f>+'[1]Foglio1'!K12-'[2]Foglio1'!K12</f>
        <v>9</v>
      </c>
      <c r="L12" s="17">
        <f>+'[1]Foglio1'!L12-'[2]Foglio1'!L12</f>
        <v>2</v>
      </c>
      <c r="M12" s="17">
        <f>+'[1]Foglio1'!M12-'[2]Foglio1'!M12</f>
        <v>21</v>
      </c>
      <c r="N12" s="17">
        <f>+'[1]Foglio1'!N12-'[2]Foglio1'!N12</f>
        <v>10</v>
      </c>
      <c r="O12" s="17">
        <f>+'[1]Foglio1'!O12-'[2]Foglio1'!O12</f>
        <v>27</v>
      </c>
      <c r="P12" s="17">
        <f>+'[1]Foglio1'!P12-'[2]Foglio1'!P12</f>
        <v>12</v>
      </c>
      <c r="Q12" s="53">
        <f>+'[1]Foglio1'!Q12-'[2]Foglio1'!Q12</f>
        <v>36</v>
      </c>
      <c r="R12" s="18">
        <v>4</v>
      </c>
    </row>
    <row r="13" spans="1:18" ht="14.25">
      <c r="A13" s="9" t="s">
        <v>9</v>
      </c>
      <c r="B13"/>
      <c r="C13"/>
      <c r="D13"/>
      <c r="E13"/>
      <c r="F13"/>
      <c r="G13"/>
      <c r="H13"/>
      <c r="I13"/>
      <c r="J13"/>
      <c r="K13"/>
      <c r="L13"/>
      <c r="M13"/>
      <c r="N13"/>
      <c r="O13"/>
      <c r="P13"/>
      <c r="Q13" s="6"/>
      <c r="R13" s="18"/>
    </row>
    <row r="14" spans="1:18" ht="14.25">
      <c r="A14" s="2" t="s">
        <v>10</v>
      </c>
      <c r="B14" s="17">
        <f>+'[1]Foglio1'!B14-'[2]Foglio1'!B14</f>
        <v>19</v>
      </c>
      <c r="C14" s="17">
        <f>+'[1]Foglio1'!C14-'[2]Foglio1'!C14</f>
        <v>48</v>
      </c>
      <c r="D14" s="17">
        <f>+'[1]Foglio1'!D14-'[2]Foglio1'!D14</f>
        <v>26</v>
      </c>
      <c r="E14" s="17">
        <f>+'[1]Foglio1'!E14-'[2]Foglio1'!E14</f>
        <v>34</v>
      </c>
      <c r="F14" s="17">
        <f>+'[1]Foglio1'!F14-'[2]Foglio1'!F14</f>
        <v>34</v>
      </c>
      <c r="G14" s="17">
        <f>+'[1]Foglio1'!G14-'[2]Foglio1'!G14</f>
        <v>90</v>
      </c>
      <c r="H14" s="17">
        <f>+'[1]Foglio1'!H14-'[2]Foglio1'!H14</f>
        <v>63</v>
      </c>
      <c r="I14" s="17">
        <f>+'[1]Foglio1'!I14-'[2]Foglio1'!I14</f>
        <v>23</v>
      </c>
      <c r="J14" s="17">
        <f>+'[1]Foglio1'!J14-'[2]Foglio1'!J14</f>
        <v>42</v>
      </c>
      <c r="K14" s="17">
        <f>+'[1]Foglio1'!K14-'[2]Foglio1'!K14</f>
        <v>17</v>
      </c>
      <c r="L14" s="17">
        <f>+'[1]Foglio1'!L14-'[2]Foglio1'!L14</f>
        <v>17</v>
      </c>
      <c r="M14" s="17">
        <f>+'[1]Foglio1'!M14-'[2]Foglio1'!M14</f>
        <v>6</v>
      </c>
      <c r="N14" s="17">
        <f>+'[1]Foglio1'!N14-'[2]Foglio1'!N14</f>
        <v>15</v>
      </c>
      <c r="O14" s="17">
        <f>+'[1]Foglio1'!O14-'[2]Foglio1'!O14</f>
        <v>6</v>
      </c>
      <c r="P14" s="17">
        <f>+'[1]Foglio1'!P14-'[2]Foglio1'!P14</f>
        <v>18</v>
      </c>
      <c r="Q14" s="53">
        <f>+'[1]Foglio1'!Q14-'[2]Foglio1'!Q14</f>
        <v>5</v>
      </c>
      <c r="R14" s="18">
        <v>64</v>
      </c>
    </row>
    <row r="15" spans="1:18" ht="14.25">
      <c r="A15" s="2" t="s">
        <v>11</v>
      </c>
      <c r="B15" s="17">
        <f>+'[1]Foglio1'!B15-'[2]Foglio1'!B15</f>
        <v>14</v>
      </c>
      <c r="C15" s="17">
        <f>+'[1]Foglio1'!C15-'[2]Foglio1'!C15</f>
        <v>79</v>
      </c>
      <c r="D15" s="17">
        <f>+'[1]Foglio1'!D15-'[2]Foglio1'!D15</f>
        <v>66</v>
      </c>
      <c r="E15" s="17">
        <f>+'[1]Foglio1'!E15-'[2]Foglio1'!E15</f>
        <v>19</v>
      </c>
      <c r="F15" s="17">
        <f>+'[1]Foglio1'!F15-'[2]Foglio1'!F15</f>
        <v>36</v>
      </c>
      <c r="G15" s="17">
        <f>+'[1]Foglio1'!G15-'[2]Foglio1'!G15</f>
        <v>57</v>
      </c>
      <c r="H15" s="17">
        <f>+'[1]Foglio1'!H15-'[2]Foglio1'!H15</f>
        <v>79</v>
      </c>
      <c r="I15" s="17">
        <f>+'[1]Foglio1'!I15-'[2]Foglio1'!I15</f>
        <v>66</v>
      </c>
      <c r="J15" s="17">
        <f>+'[1]Foglio1'!J15-'[2]Foglio1'!J15</f>
        <v>29</v>
      </c>
      <c r="K15" s="17">
        <f>+'[1]Foglio1'!K15-'[2]Foglio1'!K15</f>
        <v>31</v>
      </c>
      <c r="L15" s="17">
        <f>+'[1]Foglio1'!L15-'[2]Foglio1'!L15</f>
        <v>23</v>
      </c>
      <c r="M15" s="17">
        <f>+'[1]Foglio1'!M15-'[2]Foglio1'!M15</f>
        <v>14</v>
      </c>
      <c r="N15" s="17">
        <f>+'[1]Foglio1'!N15-'[2]Foglio1'!N15</f>
        <v>16</v>
      </c>
      <c r="O15" s="17">
        <f>+'[1]Foglio1'!O15-'[2]Foglio1'!O15</f>
        <v>9</v>
      </c>
      <c r="P15" s="17">
        <f>+'[1]Foglio1'!P15-'[2]Foglio1'!P15</f>
        <v>21</v>
      </c>
      <c r="Q15" s="53">
        <f>+'[1]Foglio1'!Q15-'[2]Foglio1'!Q15</f>
        <v>41</v>
      </c>
      <c r="R15" s="18">
        <v>29</v>
      </c>
    </row>
    <row r="16" spans="1:18" ht="14.25">
      <c r="A16" s="2" t="s">
        <v>12</v>
      </c>
      <c r="B16" s="17">
        <f>+'[1]Foglio1'!B16-'[2]Foglio1'!B16</f>
        <v>79</v>
      </c>
      <c r="C16" s="17">
        <f>+'[1]Foglio1'!C16-'[2]Foglio1'!C16</f>
        <v>228</v>
      </c>
      <c r="D16" s="17">
        <f>+'[1]Foglio1'!D16-'[2]Foglio1'!D16</f>
        <v>136</v>
      </c>
      <c r="E16" s="17">
        <f>+'[1]Foglio1'!E16-'[2]Foglio1'!E16</f>
        <v>132</v>
      </c>
      <c r="F16" s="17">
        <f>+'[1]Foglio1'!F16-'[2]Foglio1'!F16</f>
        <v>148</v>
      </c>
      <c r="G16" s="17">
        <f>+'[1]Foglio1'!G16-'[2]Foglio1'!G16</f>
        <v>270</v>
      </c>
      <c r="H16" s="17">
        <f>+'[1]Foglio1'!H16-'[2]Foglio1'!H16</f>
        <v>257</v>
      </c>
      <c r="I16" s="17">
        <f>+'[1]Foglio1'!I16-'[2]Foglio1'!I16</f>
        <v>187</v>
      </c>
      <c r="J16" s="17">
        <f>+'[1]Foglio1'!J16-'[2]Foglio1'!J16</f>
        <v>144</v>
      </c>
      <c r="K16" s="17">
        <f>+'[1]Foglio1'!K16-'[2]Foglio1'!K16</f>
        <v>108</v>
      </c>
      <c r="L16" s="17">
        <f>+'[1]Foglio1'!L16-'[2]Foglio1'!L16</f>
        <v>102</v>
      </c>
      <c r="M16" s="17">
        <f>+'[1]Foglio1'!M16-'[2]Foglio1'!M16</f>
        <v>64</v>
      </c>
      <c r="N16" s="17">
        <f>+'[1]Foglio1'!N16-'[2]Foglio1'!N16</f>
        <v>21</v>
      </c>
      <c r="O16" s="17">
        <f>+'[1]Foglio1'!O16-'[2]Foglio1'!O16</f>
        <v>32</v>
      </c>
      <c r="P16" s="17">
        <f>+'[1]Foglio1'!P16-'[2]Foglio1'!P16</f>
        <v>32</v>
      </c>
      <c r="Q16" s="53">
        <f>+'[1]Foglio1'!Q16-'[2]Foglio1'!Q16</f>
        <v>77</v>
      </c>
      <c r="R16" s="18">
        <v>77</v>
      </c>
    </row>
    <row r="17" spans="1:18" ht="14.25">
      <c r="A17" s="2" t="s">
        <v>13</v>
      </c>
      <c r="B17" s="17">
        <f>+'[1]Foglio1'!B17-'[2]Foglio1'!B17</f>
        <v>12</v>
      </c>
      <c r="C17" s="17">
        <f>+'[1]Foglio1'!C17-'[2]Foglio1'!C17</f>
        <v>45</v>
      </c>
      <c r="D17" s="17">
        <f>+'[1]Foglio1'!D17-'[2]Foglio1'!D17</f>
        <v>30</v>
      </c>
      <c r="E17" s="17">
        <f>+'[1]Foglio1'!E17-'[2]Foglio1'!E17</f>
        <v>19</v>
      </c>
      <c r="F17" s="17">
        <f>+'[1]Foglio1'!F17-'[2]Foglio1'!F17</f>
        <v>29</v>
      </c>
      <c r="G17" s="17">
        <f>+'[1]Foglio1'!G17-'[2]Foglio1'!G17</f>
        <v>55</v>
      </c>
      <c r="H17" s="17">
        <f>+'[1]Foglio1'!H17-'[2]Foglio1'!H17</f>
        <v>47</v>
      </c>
      <c r="I17" s="17">
        <f>+'[1]Foglio1'!I17-'[2]Foglio1'!I17</f>
        <v>27</v>
      </c>
      <c r="J17" s="17">
        <f>+'[1]Foglio1'!J17-'[2]Foglio1'!J17</f>
        <v>41</v>
      </c>
      <c r="K17" s="17">
        <f>+'[1]Foglio1'!K17-'[2]Foglio1'!K17</f>
        <v>28</v>
      </c>
      <c r="L17" s="17">
        <f>+'[1]Foglio1'!L17-'[2]Foglio1'!L17</f>
        <v>14</v>
      </c>
      <c r="M17" s="17">
        <f>+'[1]Foglio1'!M17-'[2]Foglio1'!M17</f>
        <v>15</v>
      </c>
      <c r="N17" s="17">
        <f>+'[1]Foglio1'!N17-'[2]Foglio1'!N17</f>
        <v>10</v>
      </c>
      <c r="O17" s="17">
        <f>+'[1]Foglio1'!O17-'[2]Foglio1'!O17</f>
        <v>18</v>
      </c>
      <c r="P17" s="17">
        <f>+'[1]Foglio1'!P17-'[2]Foglio1'!P17</f>
        <v>40</v>
      </c>
      <c r="Q17" s="53">
        <f>+'[1]Foglio1'!Q17-'[2]Foglio1'!Q17</f>
        <v>27</v>
      </c>
      <c r="R17" s="18">
        <v>6</v>
      </c>
    </row>
    <row r="18" spans="1:18" ht="14.25">
      <c r="A18" s="2" t="s">
        <v>14</v>
      </c>
      <c r="B18" s="17">
        <f>+'[1]Foglio1'!B18-'[2]Foglio1'!B18</f>
        <v>2</v>
      </c>
      <c r="C18" s="17">
        <f>+'[1]Foglio1'!C18-'[2]Foglio1'!C18</f>
        <v>41</v>
      </c>
      <c r="D18" s="17">
        <f>+'[1]Foglio1'!D18-'[2]Foglio1'!D18</f>
        <v>24</v>
      </c>
      <c r="E18" s="17">
        <f>+'[1]Foglio1'!E18-'[2]Foglio1'!E18</f>
        <v>24</v>
      </c>
      <c r="F18" s="17">
        <f>+'[1]Foglio1'!F18-'[2]Foglio1'!F18</f>
        <v>14</v>
      </c>
      <c r="G18" s="17">
        <f>+'[1]Foglio1'!G18-'[2]Foglio1'!G18</f>
        <v>62</v>
      </c>
      <c r="H18" s="17">
        <f>+'[1]Foglio1'!H18-'[2]Foglio1'!H18</f>
        <v>38</v>
      </c>
      <c r="I18" s="17">
        <f>+'[1]Foglio1'!I18-'[2]Foglio1'!I18</f>
        <v>47</v>
      </c>
      <c r="J18" s="17">
        <f>+'[1]Foglio1'!J18-'[2]Foglio1'!J18</f>
        <v>22</v>
      </c>
      <c r="K18" s="17">
        <f>+'[1]Foglio1'!K18-'[2]Foglio1'!K18</f>
        <v>30</v>
      </c>
      <c r="L18" s="17">
        <f>+'[1]Foglio1'!L18-'[2]Foglio1'!L18</f>
        <v>10</v>
      </c>
      <c r="M18" s="17">
        <f>+'[1]Foglio1'!M18-'[2]Foglio1'!M18</f>
        <v>13</v>
      </c>
      <c r="N18" s="17">
        <f>+'[1]Foglio1'!N18-'[2]Foglio1'!N18</f>
        <v>19</v>
      </c>
      <c r="O18" s="17">
        <f>+'[1]Foglio1'!O18-'[2]Foglio1'!O18</f>
        <v>-6</v>
      </c>
      <c r="P18" s="17">
        <f>+'[1]Foglio1'!P18-'[2]Foglio1'!P18</f>
        <v>0</v>
      </c>
      <c r="Q18" s="53">
        <f>+'[1]Foglio1'!Q18-'[2]Foglio1'!Q18</f>
        <v>9</v>
      </c>
      <c r="R18" s="18">
        <v>16</v>
      </c>
    </row>
    <row r="19" spans="1:18" ht="14.25">
      <c r="A19" s="2" t="s">
        <v>15</v>
      </c>
      <c r="B19" s="17">
        <f>+'[1]Foglio1'!B19-'[2]Foglio1'!B19</f>
        <v>0</v>
      </c>
      <c r="C19" s="17">
        <f>+'[1]Foglio1'!C19-'[2]Foglio1'!C19</f>
        <v>3</v>
      </c>
      <c r="D19" s="17">
        <f>+'[1]Foglio1'!D19-'[2]Foglio1'!D19</f>
        <v>0</v>
      </c>
      <c r="E19" s="17">
        <f>+'[1]Foglio1'!E19-'[2]Foglio1'!E19</f>
        <v>1</v>
      </c>
      <c r="F19" s="17">
        <f>+'[1]Foglio1'!F19-'[2]Foglio1'!F19</f>
        <v>2</v>
      </c>
      <c r="G19" s="17">
        <f>+'[1]Foglio1'!G19-'[2]Foglio1'!G19</f>
        <v>3</v>
      </c>
      <c r="H19" s="17">
        <f>+'[1]Foglio1'!H19-'[2]Foglio1'!H19</f>
        <v>0</v>
      </c>
      <c r="I19" s="17">
        <f>+'[1]Foglio1'!I19-'[2]Foglio1'!I19</f>
        <v>0</v>
      </c>
      <c r="J19" s="17">
        <f>+'[1]Foglio1'!J19-'[2]Foglio1'!J19</f>
        <v>1</v>
      </c>
      <c r="K19" s="17">
        <f>+'[1]Foglio1'!K19-'[2]Foglio1'!K19</f>
        <v>-1</v>
      </c>
      <c r="L19" s="17">
        <f>+'[1]Foglio1'!L19-'[2]Foglio1'!L19</f>
        <v>0</v>
      </c>
      <c r="M19" s="17">
        <f>+'[1]Foglio1'!M19-'[2]Foglio1'!M19</f>
        <v>0</v>
      </c>
      <c r="N19" s="17">
        <f>+'[1]Foglio1'!N19-'[2]Foglio1'!N19</f>
        <v>1</v>
      </c>
      <c r="O19" s="17">
        <f>+'[1]Foglio1'!O19-'[2]Foglio1'!O19</f>
        <v>0</v>
      </c>
      <c r="P19" s="17">
        <f>+'[1]Foglio1'!P19-'[2]Foglio1'!P19</f>
        <v>-1</v>
      </c>
      <c r="Q19" s="53">
        <f>+'[1]Foglio1'!Q19-'[2]Foglio1'!Q19</f>
        <v>0</v>
      </c>
      <c r="R19" s="18">
        <v>0</v>
      </c>
    </row>
    <row r="20" spans="1:18" ht="14.25">
      <c r="A20" s="2" t="s">
        <v>16</v>
      </c>
      <c r="B20" s="17">
        <f>+'[1]Foglio1'!B20-'[2]Foglio1'!B20</f>
        <v>3</v>
      </c>
      <c r="C20" s="17">
        <f>+'[1]Foglio1'!C20-'[2]Foglio1'!C20</f>
        <v>13</v>
      </c>
      <c r="D20" s="17">
        <f>+'[1]Foglio1'!D20-'[2]Foglio1'!D20</f>
        <v>8</v>
      </c>
      <c r="E20" s="17">
        <f>+'[1]Foglio1'!E20-'[2]Foglio1'!E20</f>
        <v>2</v>
      </c>
      <c r="F20" s="17">
        <f>+'[1]Foglio1'!F20-'[2]Foglio1'!F20</f>
        <v>4</v>
      </c>
      <c r="G20" s="17">
        <f>+'[1]Foglio1'!G20-'[2]Foglio1'!G20</f>
        <v>12</v>
      </c>
      <c r="H20" s="17">
        <f>+'[1]Foglio1'!H20-'[2]Foglio1'!H20</f>
        <v>8</v>
      </c>
      <c r="I20" s="17">
        <f>+'[1]Foglio1'!I20-'[2]Foglio1'!I20</f>
        <v>7</v>
      </c>
      <c r="J20" s="17">
        <f>+'[1]Foglio1'!J20-'[2]Foglio1'!J20</f>
        <v>15</v>
      </c>
      <c r="K20" s="17">
        <f>+'[1]Foglio1'!K20-'[2]Foglio1'!K20</f>
        <v>2</v>
      </c>
      <c r="L20" s="17">
        <f>+'[1]Foglio1'!L20-'[2]Foglio1'!L20</f>
        <v>-1</v>
      </c>
      <c r="M20" s="17">
        <f>+'[1]Foglio1'!M20-'[2]Foglio1'!M20</f>
        <v>1</v>
      </c>
      <c r="N20" s="17">
        <f>+'[1]Foglio1'!N20-'[2]Foglio1'!N20</f>
        <v>2</v>
      </c>
      <c r="O20" s="17">
        <f>+'[1]Foglio1'!O20-'[2]Foglio1'!O20</f>
        <v>4</v>
      </c>
      <c r="P20" s="17">
        <f>+'[1]Foglio1'!P20-'[2]Foglio1'!P20</f>
        <v>33</v>
      </c>
      <c r="Q20" s="53">
        <f>+'[1]Foglio1'!Q20-'[2]Foglio1'!Q20</f>
        <v>6</v>
      </c>
      <c r="R20" s="18">
        <v>1</v>
      </c>
    </row>
    <row r="21" spans="1:18" ht="14.25">
      <c r="A21" s="2" t="s">
        <v>17</v>
      </c>
      <c r="B21" s="17">
        <f>+'[1]Foglio1'!B21-'[2]Foglio1'!B21</f>
        <v>0</v>
      </c>
      <c r="C21" s="17">
        <f>+'[1]Foglio1'!C21-'[2]Foglio1'!C21</f>
        <v>5</v>
      </c>
      <c r="D21" s="17">
        <f>+'[1]Foglio1'!D21-'[2]Foglio1'!D21</f>
        <v>7</v>
      </c>
      <c r="E21" s="17">
        <f>+'[1]Foglio1'!E21-'[2]Foglio1'!E21</f>
        <v>1</v>
      </c>
      <c r="F21" s="17">
        <f>+'[1]Foglio1'!F21-'[2]Foglio1'!F21</f>
        <v>4</v>
      </c>
      <c r="G21" s="17">
        <f>+'[1]Foglio1'!G21-'[2]Foglio1'!G21</f>
        <v>3</v>
      </c>
      <c r="H21" s="17">
        <f>+'[1]Foglio1'!H21-'[2]Foglio1'!H21</f>
        <v>2</v>
      </c>
      <c r="I21" s="17">
        <f>+'[1]Foglio1'!I21-'[2]Foglio1'!I21</f>
        <v>2</v>
      </c>
      <c r="J21" s="17">
        <f>+'[1]Foglio1'!J21-'[2]Foglio1'!J21</f>
        <v>3</v>
      </c>
      <c r="K21" s="17">
        <f>+'[1]Foglio1'!K21-'[2]Foglio1'!K21</f>
        <v>2</v>
      </c>
      <c r="L21" s="17">
        <f>+'[1]Foglio1'!L21-'[2]Foglio1'!L21</f>
        <v>2</v>
      </c>
      <c r="M21" s="17">
        <f>+'[1]Foglio1'!M21-'[2]Foglio1'!M21</f>
        <v>1</v>
      </c>
      <c r="N21" s="17">
        <f>+'[1]Foglio1'!N21-'[2]Foglio1'!N21</f>
        <v>2</v>
      </c>
      <c r="O21" s="17">
        <f>+'[1]Foglio1'!O21-'[2]Foglio1'!O21</f>
        <v>-1</v>
      </c>
      <c r="P21" s="17">
        <f>+'[1]Foglio1'!P21-'[2]Foglio1'!P21</f>
        <v>7</v>
      </c>
      <c r="Q21" s="53">
        <f>+'[1]Foglio1'!Q21-'[2]Foglio1'!Q21</f>
        <v>19</v>
      </c>
      <c r="R21" s="18">
        <v>8</v>
      </c>
    </row>
    <row r="22" spans="1:18" ht="14.25">
      <c r="A22" s="2" t="s">
        <v>18</v>
      </c>
      <c r="B22" s="17">
        <f>+'[1]Foglio1'!B22-'[2]Foglio1'!B22</f>
        <v>23</v>
      </c>
      <c r="C22" s="17">
        <f>+'[1]Foglio1'!C22-'[2]Foglio1'!C22</f>
        <v>46</v>
      </c>
      <c r="D22" s="17">
        <f>+'[1]Foglio1'!D22-'[2]Foglio1'!D22</f>
        <v>50</v>
      </c>
      <c r="E22" s="17">
        <f>+'[1]Foglio1'!E22-'[2]Foglio1'!E22</f>
        <v>60</v>
      </c>
      <c r="F22" s="17">
        <f>+'[1]Foglio1'!F22-'[2]Foglio1'!F22</f>
        <v>50</v>
      </c>
      <c r="G22" s="17">
        <f>+'[1]Foglio1'!G22-'[2]Foglio1'!G22</f>
        <v>53</v>
      </c>
      <c r="H22" s="17">
        <f>+'[1]Foglio1'!H22-'[2]Foglio1'!H22</f>
        <v>69</v>
      </c>
      <c r="I22" s="17">
        <f>+'[1]Foglio1'!I22-'[2]Foglio1'!I22</f>
        <v>46</v>
      </c>
      <c r="J22" s="17">
        <f>+'[1]Foglio1'!J22-'[2]Foglio1'!J22</f>
        <v>42</v>
      </c>
      <c r="K22" s="17">
        <f>+'[1]Foglio1'!K22-'[2]Foglio1'!K22</f>
        <v>36</v>
      </c>
      <c r="L22" s="17">
        <f>+'[1]Foglio1'!L22-'[2]Foglio1'!L22</f>
        <v>42</v>
      </c>
      <c r="M22" s="17">
        <f>+'[1]Foglio1'!M22-'[2]Foglio1'!M22</f>
        <v>21</v>
      </c>
      <c r="N22" s="17">
        <f>+'[1]Foglio1'!N22-'[2]Foglio1'!N22</f>
        <v>15</v>
      </c>
      <c r="O22" s="17">
        <f>+'[1]Foglio1'!O22-'[2]Foglio1'!O22</f>
        <v>12</v>
      </c>
      <c r="P22" s="17">
        <f>+'[1]Foglio1'!P22-'[2]Foglio1'!P22</f>
        <v>15</v>
      </c>
      <c r="Q22" s="53">
        <f>+'[1]Foglio1'!Q22-'[2]Foglio1'!Q22</f>
        <v>43</v>
      </c>
      <c r="R22" s="18">
        <v>12</v>
      </c>
    </row>
    <row r="23" spans="1:18" ht="14.25">
      <c r="A23" s="2" t="s">
        <v>19</v>
      </c>
      <c r="B23" s="17">
        <f>+'[1]Foglio1'!B23-'[2]Foglio1'!B23</f>
        <v>2</v>
      </c>
      <c r="C23" s="17">
        <f>+'[1]Foglio1'!C23-'[2]Foglio1'!C23</f>
        <v>10</v>
      </c>
      <c r="D23" s="17">
        <f>+'[1]Foglio1'!D23-'[2]Foglio1'!D23</f>
        <v>5</v>
      </c>
      <c r="E23" s="17">
        <f>+'[1]Foglio1'!E23-'[2]Foglio1'!E23</f>
        <v>2</v>
      </c>
      <c r="F23" s="17">
        <f>+'[1]Foglio1'!F23-'[2]Foglio1'!F23</f>
        <v>-5</v>
      </c>
      <c r="G23" s="17">
        <f>+'[1]Foglio1'!G23-'[2]Foglio1'!G23</f>
        <v>10</v>
      </c>
      <c r="H23" s="17">
        <f>+'[1]Foglio1'!H23-'[2]Foglio1'!H23</f>
        <v>6</v>
      </c>
      <c r="I23" s="17">
        <f>+'[1]Foglio1'!I23-'[2]Foglio1'!I23</f>
        <v>9</v>
      </c>
      <c r="J23" s="17">
        <f>+'[1]Foglio1'!J23-'[2]Foglio1'!J23</f>
        <v>10</v>
      </c>
      <c r="K23" s="17">
        <f>+'[1]Foglio1'!K23-'[2]Foglio1'!K23</f>
        <v>5</v>
      </c>
      <c r="L23" s="17">
        <f>+'[1]Foglio1'!L23-'[2]Foglio1'!L23</f>
        <v>0</v>
      </c>
      <c r="M23" s="17">
        <f>+'[1]Foglio1'!M23-'[2]Foglio1'!M23</f>
        <v>4</v>
      </c>
      <c r="N23" s="17">
        <f>+'[1]Foglio1'!N23-'[2]Foglio1'!N23</f>
        <v>0</v>
      </c>
      <c r="O23" s="17">
        <f>+'[1]Foglio1'!O23-'[2]Foglio1'!O23</f>
        <v>0</v>
      </c>
      <c r="P23" s="17">
        <f>+'[1]Foglio1'!P23-'[2]Foglio1'!P23</f>
        <v>3</v>
      </c>
      <c r="Q23" s="53">
        <f>+'[1]Foglio1'!Q23-'[2]Foglio1'!Q23</f>
        <v>4</v>
      </c>
      <c r="R23" s="18">
        <v>1</v>
      </c>
    </row>
    <row r="24" spans="1:18" ht="14.25">
      <c r="A24" s="2" t="s">
        <v>20</v>
      </c>
      <c r="B24" s="17">
        <f>+'[1]Foglio1'!B24-'[2]Foglio1'!B24</f>
        <v>0</v>
      </c>
      <c r="C24" s="17">
        <f>+'[1]Foglio1'!C24-'[2]Foglio1'!C24</f>
        <v>-4</v>
      </c>
      <c r="D24" s="17">
        <f>+'[1]Foglio1'!D24-'[2]Foglio1'!D24</f>
        <v>-30</v>
      </c>
      <c r="E24" s="17">
        <f>+'[1]Foglio1'!E24-'[2]Foglio1'!E24</f>
        <v>-19</v>
      </c>
      <c r="F24" s="17">
        <f>+'[1]Foglio1'!F24-'[2]Foglio1'!F24</f>
        <v>2</v>
      </c>
      <c r="G24" s="17">
        <f>+'[1]Foglio1'!G24-'[2]Foglio1'!G24</f>
        <v>0</v>
      </c>
      <c r="H24" s="17">
        <f>+'[1]Foglio1'!H24-'[2]Foglio1'!H24</f>
        <v>2</v>
      </c>
      <c r="I24" s="17">
        <f>+'[1]Foglio1'!I24-'[2]Foglio1'!I24</f>
        <v>11</v>
      </c>
      <c r="J24" s="17">
        <f>+'[1]Foglio1'!J24-'[2]Foglio1'!J24</f>
        <v>1</v>
      </c>
      <c r="K24" s="17">
        <f>+'[1]Foglio1'!K24-'[2]Foglio1'!K24</f>
        <v>7</v>
      </c>
      <c r="L24" s="17">
        <f>+'[1]Foglio1'!L24-'[2]Foglio1'!L24</f>
        <v>6</v>
      </c>
      <c r="M24" s="17">
        <f>+'[1]Foglio1'!M24-'[2]Foglio1'!M24</f>
        <v>5</v>
      </c>
      <c r="N24" s="17">
        <f>+'[1]Foglio1'!N24-'[2]Foglio1'!N24</f>
        <v>9</v>
      </c>
      <c r="O24" s="17">
        <f>+'[1]Foglio1'!O24-'[2]Foglio1'!O24</f>
        <v>5</v>
      </c>
      <c r="P24" s="17">
        <f>+'[1]Foglio1'!P24-'[2]Foglio1'!P24</f>
        <v>1</v>
      </c>
      <c r="Q24" s="53">
        <f>+'[1]Foglio1'!Q24-'[2]Foglio1'!Q24</f>
        <v>4</v>
      </c>
      <c r="R24" s="18">
        <v>1</v>
      </c>
    </row>
    <row r="25" spans="1:18" ht="14.25">
      <c r="A25" s="2" t="s">
        <v>21</v>
      </c>
      <c r="B25" s="17">
        <f>+'[1]Foglio1'!B25-'[2]Foglio1'!B25</f>
        <v>74</v>
      </c>
      <c r="C25" s="17">
        <f>+'[1]Foglio1'!C25-'[2]Foglio1'!C25</f>
        <v>148</v>
      </c>
      <c r="D25" s="17">
        <f>+'[1]Foglio1'!D25-'[2]Foglio1'!D25</f>
        <v>122</v>
      </c>
      <c r="E25" s="17">
        <f>+'[1]Foglio1'!E25-'[2]Foglio1'!E25</f>
        <v>156</v>
      </c>
      <c r="F25" s="17">
        <f>+'[1]Foglio1'!F25-'[2]Foglio1'!F25</f>
        <v>122</v>
      </c>
      <c r="G25" s="17">
        <f>+'[1]Foglio1'!G25-'[2]Foglio1'!G25</f>
        <v>159</v>
      </c>
      <c r="H25" s="17">
        <f>+'[1]Foglio1'!H25-'[2]Foglio1'!H25</f>
        <v>239</v>
      </c>
      <c r="I25" s="17">
        <f>+'[1]Foglio1'!I25-'[2]Foglio1'!I25</f>
        <v>168</v>
      </c>
      <c r="J25" s="17">
        <f>+'[1]Foglio1'!J25-'[2]Foglio1'!J25</f>
        <v>172</v>
      </c>
      <c r="K25" s="17">
        <f>+'[1]Foglio1'!K25-'[2]Foglio1'!K25</f>
        <v>126</v>
      </c>
      <c r="L25" s="17">
        <f>+'[1]Foglio1'!L25-'[2]Foglio1'!L25</f>
        <v>90</v>
      </c>
      <c r="M25" s="17">
        <f>+'[1]Foglio1'!M25-'[2]Foglio1'!M25</f>
        <v>46</v>
      </c>
      <c r="N25" s="17">
        <f>+'[1]Foglio1'!N25-'[2]Foglio1'!N25</f>
        <v>84</v>
      </c>
      <c r="O25" s="17">
        <f>+'[1]Foglio1'!O25-'[2]Foglio1'!O25</f>
        <v>54</v>
      </c>
      <c r="P25" s="17">
        <f>+'[1]Foglio1'!P25-'[2]Foglio1'!P25</f>
        <v>81</v>
      </c>
      <c r="Q25" s="53">
        <f>+'[1]Foglio1'!Q25-'[2]Foglio1'!Q25</f>
        <v>43</v>
      </c>
      <c r="R25" s="18">
        <v>47</v>
      </c>
    </row>
    <row r="26" spans="1:18" ht="14.25">
      <c r="A26" s="2" t="s">
        <v>22</v>
      </c>
      <c r="B26" s="17">
        <f>+'[1]Foglio1'!B26-'[2]Foglio1'!B26</f>
        <v>17</v>
      </c>
      <c r="C26" s="17">
        <f>+'[1]Foglio1'!C26-'[2]Foglio1'!C26</f>
        <v>29</v>
      </c>
      <c r="D26" s="17">
        <f>+'[1]Foglio1'!D26-'[2]Foglio1'!D26</f>
        <v>15</v>
      </c>
      <c r="E26" s="17">
        <f>+'[1]Foglio1'!E26-'[2]Foglio1'!E26</f>
        <v>4</v>
      </c>
      <c r="F26" s="17">
        <f>+'[1]Foglio1'!F26-'[2]Foglio1'!F26</f>
        <v>10</v>
      </c>
      <c r="G26" s="17">
        <f>+'[1]Foglio1'!G26-'[2]Foglio1'!G26</f>
        <v>20</v>
      </c>
      <c r="H26" s="17">
        <f>+'[1]Foglio1'!H26-'[2]Foglio1'!H26</f>
        <v>8</v>
      </c>
      <c r="I26" s="17">
        <f>+'[1]Foglio1'!I26-'[2]Foglio1'!I26</f>
        <v>11</v>
      </c>
      <c r="J26" s="17">
        <f>+'[1]Foglio1'!J26-'[2]Foglio1'!J26</f>
        <v>8</v>
      </c>
      <c r="K26" s="17">
        <f>+'[1]Foglio1'!K26-'[2]Foglio1'!K26</f>
        <v>11</v>
      </c>
      <c r="L26" s="17">
        <f>+'[1]Foglio1'!L26-'[2]Foglio1'!L26</f>
        <v>11</v>
      </c>
      <c r="M26" s="17">
        <f>+'[1]Foglio1'!M26-'[2]Foglio1'!M26</f>
        <v>8</v>
      </c>
      <c r="N26" s="17">
        <f>+'[1]Foglio1'!N26-'[2]Foglio1'!N26</f>
        <v>-1</v>
      </c>
      <c r="O26" s="17">
        <f>+'[1]Foglio1'!O26-'[2]Foglio1'!O26</f>
        <v>-5</v>
      </c>
      <c r="P26" s="17">
        <f>+'[1]Foglio1'!P26-'[2]Foglio1'!P26</f>
        <v>7</v>
      </c>
      <c r="Q26" s="53">
        <f>+'[1]Foglio1'!Q26-'[2]Foglio1'!Q26</f>
        <v>2</v>
      </c>
      <c r="R26" s="18">
        <v>2</v>
      </c>
    </row>
    <row r="27" spans="1:18" ht="14.25">
      <c r="A27" s="2" t="s">
        <v>23</v>
      </c>
      <c r="B27" s="17">
        <f>+'[1]Foglio1'!B27-'[2]Foglio1'!B27</f>
        <v>4</v>
      </c>
      <c r="C27" s="17">
        <f>+'[1]Foglio1'!C27-'[2]Foglio1'!C27</f>
        <v>28</v>
      </c>
      <c r="D27" s="17">
        <f>+'[1]Foglio1'!D27-'[2]Foglio1'!D27</f>
        <v>12</v>
      </c>
      <c r="E27" s="17">
        <f>+'[1]Foglio1'!E27-'[2]Foglio1'!E27</f>
        <v>14</v>
      </c>
      <c r="F27" s="17">
        <f>+'[1]Foglio1'!F27-'[2]Foglio1'!F27</f>
        <v>20</v>
      </c>
      <c r="G27" s="17">
        <f>+'[1]Foglio1'!G27-'[2]Foglio1'!G27</f>
        <v>27</v>
      </c>
      <c r="H27" s="17">
        <f>+'[1]Foglio1'!H27-'[2]Foglio1'!H27</f>
        <v>25</v>
      </c>
      <c r="I27" s="17">
        <f>+'[1]Foglio1'!I27-'[2]Foglio1'!I27</f>
        <v>9</v>
      </c>
      <c r="J27" s="17">
        <f>+'[1]Foglio1'!J27-'[2]Foglio1'!J27</f>
        <v>10</v>
      </c>
      <c r="K27" s="17">
        <f>+'[1]Foglio1'!K27-'[2]Foglio1'!K27</f>
        <v>19</v>
      </c>
      <c r="L27" s="17">
        <f>+'[1]Foglio1'!L27-'[2]Foglio1'!L27</f>
        <v>3</v>
      </c>
      <c r="M27" s="17">
        <f>+'[1]Foglio1'!M27-'[2]Foglio1'!M27</f>
        <v>-2</v>
      </c>
      <c r="N27" s="17">
        <f>+'[1]Foglio1'!N27-'[2]Foglio1'!N27</f>
        <v>9</v>
      </c>
      <c r="O27" s="17">
        <f>+'[1]Foglio1'!O27-'[2]Foglio1'!O27</f>
        <v>6</v>
      </c>
      <c r="P27" s="17">
        <f>+'[1]Foglio1'!P27-'[2]Foglio1'!P27</f>
        <v>3</v>
      </c>
      <c r="Q27" s="53">
        <f>+'[1]Foglio1'!Q27-'[2]Foglio1'!Q27</f>
        <v>8</v>
      </c>
      <c r="R27" s="18">
        <v>9</v>
      </c>
    </row>
    <row r="28" spans="1:18" ht="14.25">
      <c r="A28" s="2" t="s">
        <v>24</v>
      </c>
      <c r="B28" s="17">
        <f>+'[1]Foglio1'!B28-'[2]Foglio1'!B28</f>
        <v>11</v>
      </c>
      <c r="C28" s="17">
        <f>+'[1]Foglio1'!C28-'[2]Foglio1'!C28</f>
        <v>43</v>
      </c>
      <c r="D28" s="17">
        <f>+'[1]Foglio1'!D28-'[2]Foglio1'!D28</f>
        <v>27</v>
      </c>
      <c r="E28" s="17">
        <f>+'[1]Foglio1'!E28-'[2]Foglio1'!E28</f>
        <v>29</v>
      </c>
      <c r="F28" s="17">
        <f>+'[1]Foglio1'!F28-'[2]Foglio1'!F28</f>
        <v>23</v>
      </c>
      <c r="G28" s="17">
        <f>+'[1]Foglio1'!G28-'[2]Foglio1'!G28</f>
        <v>35</v>
      </c>
      <c r="H28" s="17">
        <f>+'[1]Foglio1'!H28-'[2]Foglio1'!H28</f>
        <v>72</v>
      </c>
      <c r="I28" s="17">
        <f>+'[1]Foglio1'!I28-'[2]Foglio1'!I28</f>
        <v>9</v>
      </c>
      <c r="J28" s="17">
        <f>+'[1]Foglio1'!J28-'[2]Foglio1'!J28</f>
        <v>16</v>
      </c>
      <c r="K28" s="17">
        <f>+'[1]Foglio1'!K28-'[2]Foglio1'!K28</f>
        <v>26</v>
      </c>
      <c r="L28" s="17">
        <f>+'[1]Foglio1'!L28-'[2]Foglio1'!L28</f>
        <v>4</v>
      </c>
      <c r="M28" s="17">
        <f>+'[1]Foglio1'!M28-'[2]Foglio1'!M28</f>
        <v>8</v>
      </c>
      <c r="N28" s="17">
        <f>+'[1]Foglio1'!N28-'[2]Foglio1'!N28</f>
        <v>13</v>
      </c>
      <c r="O28" s="17">
        <f>+'[1]Foglio1'!O28-'[2]Foglio1'!O28</f>
        <v>10</v>
      </c>
      <c r="P28" s="17">
        <f>+'[1]Foglio1'!P28-'[2]Foglio1'!P28</f>
        <v>26</v>
      </c>
      <c r="Q28" s="53">
        <f>+'[1]Foglio1'!Q28-'[2]Foglio1'!Q28</f>
        <v>2</v>
      </c>
      <c r="R28" s="18">
        <v>23</v>
      </c>
    </row>
    <row r="29" spans="1:18" ht="14.25">
      <c r="A29" s="2" t="s">
        <v>25</v>
      </c>
      <c r="B29" s="17">
        <f>+'[1]Foglio1'!B29-'[2]Foglio1'!B29</f>
        <v>25</v>
      </c>
      <c r="C29" s="17">
        <f>+'[1]Foglio1'!C29-'[2]Foglio1'!C29</f>
        <v>45</v>
      </c>
      <c r="D29" s="17">
        <f>+'[1]Foglio1'!D29-'[2]Foglio1'!D29</f>
        <v>25</v>
      </c>
      <c r="E29" s="17">
        <f>+'[1]Foglio1'!E29-'[2]Foglio1'!E29</f>
        <v>28</v>
      </c>
      <c r="F29" s="17">
        <f>+'[1]Foglio1'!F29-'[2]Foglio1'!F29</f>
        <v>21</v>
      </c>
      <c r="G29" s="17">
        <f>+'[1]Foglio1'!G29-'[2]Foglio1'!G29</f>
        <v>20</v>
      </c>
      <c r="H29" s="17">
        <f>+'[1]Foglio1'!H29-'[2]Foglio1'!H29</f>
        <v>37</v>
      </c>
      <c r="I29" s="17">
        <f>+'[1]Foglio1'!I29-'[2]Foglio1'!I29</f>
        <v>29</v>
      </c>
      <c r="J29" s="17">
        <f>+'[1]Foglio1'!J29-'[2]Foglio1'!J29</f>
        <v>10</v>
      </c>
      <c r="K29" s="17">
        <f>+'[1]Foglio1'!K29-'[2]Foglio1'!K29</f>
        <v>19</v>
      </c>
      <c r="L29" s="17">
        <f>+'[1]Foglio1'!L29-'[2]Foglio1'!L29</f>
        <v>5</v>
      </c>
      <c r="M29" s="17">
        <f>+'[1]Foglio1'!M29-'[2]Foglio1'!M29</f>
        <v>9</v>
      </c>
      <c r="N29" s="17">
        <f>+'[1]Foglio1'!N29-'[2]Foglio1'!N29</f>
        <v>12</v>
      </c>
      <c r="O29" s="17">
        <f>+'[1]Foglio1'!O29-'[2]Foglio1'!O29</f>
        <v>9</v>
      </c>
      <c r="P29" s="17">
        <f>+'[1]Foglio1'!P29-'[2]Foglio1'!P29</f>
        <v>28</v>
      </c>
      <c r="Q29" s="53">
        <f>+'[1]Foglio1'!Q29-'[2]Foglio1'!Q29</f>
        <v>39</v>
      </c>
      <c r="R29" s="18">
        <v>-2</v>
      </c>
    </row>
    <row r="30" spans="1:18" ht="14.25">
      <c r="A30" s="2" t="s">
        <v>26</v>
      </c>
      <c r="B30" s="17">
        <f>+'[1]Foglio1'!B30-'[2]Foglio1'!B30</f>
        <v>24</v>
      </c>
      <c r="C30" s="17">
        <f>+'[1]Foglio1'!C30-'[2]Foglio1'!C30</f>
        <v>53</v>
      </c>
      <c r="D30" s="17">
        <f>+'[1]Foglio1'!D30-'[2]Foglio1'!D30</f>
        <v>31</v>
      </c>
      <c r="E30" s="17">
        <f>+'[1]Foglio1'!E30-'[2]Foglio1'!E30</f>
        <v>34</v>
      </c>
      <c r="F30" s="17">
        <f>+'[1]Foglio1'!F30-'[2]Foglio1'!F30</f>
        <v>21</v>
      </c>
      <c r="G30" s="17">
        <f>+'[1]Foglio1'!G30-'[2]Foglio1'!G30</f>
        <v>50</v>
      </c>
      <c r="H30" s="17">
        <f>+'[1]Foglio1'!H30-'[2]Foglio1'!H30</f>
        <v>37</v>
      </c>
      <c r="I30" s="17">
        <f>+'[1]Foglio1'!I30-'[2]Foglio1'!I30</f>
        <v>24</v>
      </c>
      <c r="J30" s="17">
        <f>+'[1]Foglio1'!J30-'[2]Foglio1'!J30</f>
        <v>19</v>
      </c>
      <c r="K30" s="17">
        <f>+'[1]Foglio1'!K30-'[2]Foglio1'!K30</f>
        <v>1</v>
      </c>
      <c r="L30" s="17">
        <f>+'[1]Foglio1'!L30-'[2]Foglio1'!L30</f>
        <v>13</v>
      </c>
      <c r="M30" s="17">
        <f>+'[1]Foglio1'!M30-'[2]Foglio1'!M30</f>
        <v>8</v>
      </c>
      <c r="N30" s="17">
        <f>+'[1]Foglio1'!N30-'[2]Foglio1'!N30</f>
        <v>3</v>
      </c>
      <c r="O30" s="17">
        <f>+'[1]Foglio1'!O30-'[2]Foglio1'!O30</f>
        <v>-1</v>
      </c>
      <c r="P30" s="17">
        <f>+'[1]Foglio1'!P30-'[2]Foglio1'!P30</f>
        <v>-6</v>
      </c>
      <c r="Q30" s="53">
        <f>+'[1]Foglio1'!Q30-'[2]Foglio1'!Q30</f>
        <v>24</v>
      </c>
      <c r="R30" s="18">
        <v>3</v>
      </c>
    </row>
    <row r="31" spans="1:18" ht="14.25">
      <c r="A31" s="2" t="s">
        <v>27</v>
      </c>
      <c r="B31" s="17">
        <f>+'[1]Foglio1'!B31-'[2]Foglio1'!B31</f>
        <v>9</v>
      </c>
      <c r="C31" s="17">
        <f>+'[1]Foglio1'!C31-'[2]Foglio1'!C31</f>
        <v>44</v>
      </c>
      <c r="D31" s="17">
        <f>+'[1]Foglio1'!D31-'[2]Foglio1'!D31</f>
        <v>50</v>
      </c>
      <c r="E31" s="17">
        <f>+'[1]Foglio1'!E31-'[2]Foglio1'!E31</f>
        <v>10</v>
      </c>
      <c r="F31" s="17">
        <f>+'[1]Foglio1'!F31-'[2]Foglio1'!F31</f>
        <v>36</v>
      </c>
      <c r="G31" s="17">
        <f>+'[1]Foglio1'!G31-'[2]Foglio1'!G31</f>
        <v>70</v>
      </c>
      <c r="H31" s="17">
        <f>+'[1]Foglio1'!H31-'[2]Foglio1'!H31</f>
        <v>49</v>
      </c>
      <c r="I31" s="17">
        <f>+'[1]Foglio1'!I31-'[2]Foglio1'!I31</f>
        <v>33</v>
      </c>
      <c r="J31" s="17">
        <f>+'[1]Foglio1'!J31-'[2]Foglio1'!J31</f>
        <v>40</v>
      </c>
      <c r="K31" s="17">
        <f>+'[1]Foglio1'!K31-'[2]Foglio1'!K31</f>
        <v>26</v>
      </c>
      <c r="L31" s="17">
        <f>+'[1]Foglio1'!L31-'[2]Foglio1'!L31</f>
        <v>26</v>
      </c>
      <c r="M31" s="17">
        <f>+'[1]Foglio1'!M31-'[2]Foglio1'!M31</f>
        <v>19</v>
      </c>
      <c r="N31" s="17">
        <f>+'[1]Foglio1'!N31-'[2]Foglio1'!N31</f>
        <v>13</v>
      </c>
      <c r="O31" s="17">
        <f>+'[1]Foglio1'!O31-'[2]Foglio1'!O31</f>
        <v>12</v>
      </c>
      <c r="P31" s="17">
        <f>+'[1]Foglio1'!P31-'[2]Foglio1'!P31</f>
        <v>21</v>
      </c>
      <c r="Q31" s="53">
        <f>+'[1]Foglio1'!Q31-'[2]Foglio1'!Q31</f>
        <v>24</v>
      </c>
      <c r="R31" s="18">
        <v>17</v>
      </c>
    </row>
    <row r="32" spans="1:18" ht="14.25">
      <c r="A32" s="2" t="s">
        <v>28</v>
      </c>
      <c r="B32" s="17">
        <f>+'[1]Foglio1'!B32-'[2]Foglio1'!B32</f>
        <v>2</v>
      </c>
      <c r="C32" s="17">
        <f>+'[1]Foglio1'!C32-'[2]Foglio1'!C32</f>
        <v>7</v>
      </c>
      <c r="D32" s="17">
        <f>+'[1]Foglio1'!D32-'[2]Foglio1'!D32</f>
        <v>9</v>
      </c>
      <c r="E32" s="17">
        <f>+'[1]Foglio1'!E32-'[2]Foglio1'!E32</f>
        <v>2</v>
      </c>
      <c r="F32" s="17">
        <f>+'[1]Foglio1'!F32-'[2]Foglio1'!F32</f>
        <v>0</v>
      </c>
      <c r="G32" s="17">
        <f>+'[1]Foglio1'!G32-'[2]Foglio1'!G32</f>
        <v>21</v>
      </c>
      <c r="H32" s="17">
        <f>+'[1]Foglio1'!H32-'[2]Foglio1'!H32</f>
        <v>7</v>
      </c>
      <c r="I32" s="17">
        <f>+'[1]Foglio1'!I32-'[2]Foglio1'!I32</f>
        <v>6</v>
      </c>
      <c r="J32" s="17">
        <f>+'[1]Foglio1'!J32-'[2]Foglio1'!J32</f>
        <v>3</v>
      </c>
      <c r="K32" s="17">
        <f>+'[1]Foglio1'!K32-'[2]Foglio1'!K32</f>
        <v>5</v>
      </c>
      <c r="L32" s="17">
        <f>+'[1]Foglio1'!L32-'[2]Foglio1'!L32</f>
        <v>5</v>
      </c>
      <c r="M32" s="17">
        <f>+'[1]Foglio1'!M32-'[2]Foglio1'!M32</f>
        <v>0</v>
      </c>
      <c r="N32" s="17">
        <f>+'[1]Foglio1'!N32-'[2]Foglio1'!N32</f>
        <v>-2</v>
      </c>
      <c r="O32" s="17">
        <f>+'[1]Foglio1'!O32-'[2]Foglio1'!O32</f>
        <v>3</v>
      </c>
      <c r="P32" s="17">
        <f>+'[1]Foglio1'!P32-'[2]Foglio1'!P32</f>
        <v>17</v>
      </c>
      <c r="Q32" s="53">
        <f>+'[1]Foglio1'!Q32-'[2]Foglio1'!Q32</f>
        <v>-6</v>
      </c>
      <c r="R32" s="18">
        <v>6</v>
      </c>
    </row>
    <row r="33" spans="1:18" ht="14.25">
      <c r="A33" s="9" t="s">
        <v>29</v>
      </c>
      <c r="B33"/>
      <c r="C33"/>
      <c r="D33"/>
      <c r="E33"/>
      <c r="F33"/>
      <c r="G33"/>
      <c r="H33"/>
      <c r="I33"/>
      <c r="J33"/>
      <c r="K33"/>
      <c r="L33"/>
      <c r="M33"/>
      <c r="N33"/>
      <c r="O33"/>
      <c r="P33"/>
      <c r="Q33" s="6"/>
      <c r="R33" s="18"/>
    </row>
    <row r="34" spans="1:18" ht="14.25">
      <c r="A34" s="2" t="s">
        <v>30</v>
      </c>
      <c r="B34" s="17">
        <f>+'[1]Foglio1'!B34-'[2]Foglio1'!B34</f>
        <v>5</v>
      </c>
      <c r="C34" s="17">
        <f>+'[1]Foglio1'!C34-'[2]Foglio1'!C34</f>
        <v>6</v>
      </c>
      <c r="D34" s="17">
        <f>+'[1]Foglio1'!D34-'[2]Foglio1'!D34</f>
        <v>5</v>
      </c>
      <c r="E34" s="17">
        <f>+'[1]Foglio1'!E34-'[2]Foglio1'!E34</f>
        <v>8</v>
      </c>
      <c r="F34" s="17">
        <f>+'[1]Foglio1'!F34-'[2]Foglio1'!F34</f>
        <v>1</v>
      </c>
      <c r="G34" s="17">
        <f>+'[1]Foglio1'!G34-'[2]Foglio1'!G34</f>
        <v>9</v>
      </c>
      <c r="H34" s="17">
        <f>+'[1]Foglio1'!H34-'[2]Foglio1'!H34</f>
        <v>15</v>
      </c>
      <c r="I34" s="17">
        <f>+'[1]Foglio1'!I34-'[2]Foglio1'!I34</f>
        <v>4</v>
      </c>
      <c r="J34" s="17">
        <f>+'[1]Foglio1'!J34-'[2]Foglio1'!J34</f>
        <v>4</v>
      </c>
      <c r="K34" s="17">
        <f>+'[1]Foglio1'!K34-'[2]Foglio1'!K34</f>
        <v>-1</v>
      </c>
      <c r="L34" s="17">
        <f>+'[1]Foglio1'!L34-'[2]Foglio1'!L34</f>
        <v>6</v>
      </c>
      <c r="M34" s="17">
        <f>+'[1]Foglio1'!M34-'[2]Foglio1'!M34</f>
        <v>1</v>
      </c>
      <c r="N34" s="17">
        <f>+'[1]Foglio1'!N34-'[2]Foglio1'!N34</f>
        <v>1</v>
      </c>
      <c r="O34" s="17">
        <f>+'[1]Foglio1'!O34-'[2]Foglio1'!O34</f>
        <v>-2</v>
      </c>
      <c r="P34" s="17">
        <f>+'[1]Foglio1'!P34-'[2]Foglio1'!P34</f>
        <v>4</v>
      </c>
      <c r="Q34" s="53">
        <f>+'[1]Foglio1'!Q34-'[2]Foglio1'!Q34</f>
        <v>1</v>
      </c>
      <c r="R34" s="18">
        <v>4</v>
      </c>
    </row>
    <row r="35" spans="1:18" ht="14.25">
      <c r="A35" s="9" t="s">
        <v>31</v>
      </c>
      <c r="B35" s="17"/>
      <c r="C35" s="17"/>
      <c r="D35" s="17"/>
      <c r="E35" s="17"/>
      <c r="F35" s="17"/>
      <c r="G35" s="17"/>
      <c r="H35" s="17"/>
      <c r="I35" s="17"/>
      <c r="J35" s="17"/>
      <c r="K35" s="17"/>
      <c r="L35" s="17"/>
      <c r="M35" s="17"/>
      <c r="N35" s="17"/>
      <c r="O35" s="17"/>
      <c r="P35" s="17"/>
      <c r="Q35" s="53"/>
      <c r="R35" s="18"/>
    </row>
    <row r="36" spans="1:18" ht="14.25">
      <c r="A36" s="2" t="s">
        <v>32</v>
      </c>
      <c r="B36" s="17">
        <f>+'[1]Foglio1'!B36-'[2]Foglio1'!B36</f>
        <v>601</v>
      </c>
      <c r="C36" s="17">
        <f>+'[1]Foglio1'!C36-'[2]Foglio1'!C36</f>
        <v>1782</v>
      </c>
      <c r="D36" s="17">
        <f>+'[1]Foglio1'!D36-'[2]Foglio1'!D36</f>
        <v>1433</v>
      </c>
      <c r="E36" s="17">
        <f>+'[1]Foglio1'!E36-'[2]Foglio1'!E36</f>
        <v>1142</v>
      </c>
      <c r="F36" s="17">
        <f>+'[1]Foglio1'!F36-'[2]Foglio1'!F36</f>
        <v>1083</v>
      </c>
      <c r="G36" s="17">
        <f>+'[1]Foglio1'!G36-'[2]Foglio1'!G36</f>
        <v>1550</v>
      </c>
      <c r="H36" s="17">
        <f>+'[1]Foglio1'!H36-'[2]Foglio1'!H36</f>
        <v>1997</v>
      </c>
      <c r="I36" s="17">
        <f>+'[1]Foglio1'!I36-'[2]Foglio1'!I36</f>
        <v>1450</v>
      </c>
      <c r="J36" s="17">
        <f>+'[1]Foglio1'!J36-'[2]Foglio1'!J36</f>
        <v>1229</v>
      </c>
      <c r="K36" s="17">
        <f>+'[1]Foglio1'!K36-'[2]Foglio1'!K36</f>
        <v>931</v>
      </c>
      <c r="L36" s="17">
        <f>+'[1]Foglio1'!L36-'[2]Foglio1'!L36</f>
        <v>762</v>
      </c>
      <c r="M36" s="17">
        <f>+'[1]Foglio1'!M36-'[2]Foglio1'!M36</f>
        <v>638</v>
      </c>
      <c r="N36" s="17">
        <f>+'[1]Foglio1'!N36-'[2]Foglio1'!N36</f>
        <v>397</v>
      </c>
      <c r="O36" s="17">
        <f>+'[1]Foglio1'!O36-'[2]Foglio1'!O36</f>
        <v>459</v>
      </c>
      <c r="P36" s="17">
        <f>+'[1]Foglio1'!P36-'[2]Foglio1'!P36</f>
        <v>538</v>
      </c>
      <c r="Q36" s="53">
        <f>+'[1]Foglio1'!Q36-'[2]Foglio1'!Q36</f>
        <v>827</v>
      </c>
      <c r="R36" s="53">
        <v>703</v>
      </c>
    </row>
    <row r="37" spans="1:18" ht="14.25">
      <c r="A37" s="2" t="s">
        <v>33</v>
      </c>
      <c r="B37" s="17">
        <f>+'[1]Foglio1'!B37-'[2]Foglio1'!B37</f>
        <v>13</v>
      </c>
      <c r="C37" s="17">
        <f>+'[1]Foglio1'!C37-'[2]Foglio1'!C37</f>
        <v>34</v>
      </c>
      <c r="D37" s="17">
        <f>+'[1]Foglio1'!D37-'[2]Foglio1'!D37</f>
        <v>17</v>
      </c>
      <c r="E37" s="17">
        <f>+'[1]Foglio1'!E37-'[2]Foglio1'!E37</f>
        <v>15</v>
      </c>
      <c r="F37" s="17">
        <f>+'[1]Foglio1'!F37-'[2]Foglio1'!F37</f>
        <v>14</v>
      </c>
      <c r="G37" s="17">
        <f>+'[1]Foglio1'!G37-'[2]Foglio1'!G37</f>
        <v>28</v>
      </c>
      <c r="H37" s="17">
        <f>+'[1]Foglio1'!H37-'[2]Foglio1'!H37</f>
        <v>39</v>
      </c>
      <c r="I37" s="17">
        <f>+'[1]Foglio1'!I37-'[2]Foglio1'!I37</f>
        <v>15</v>
      </c>
      <c r="J37" s="17">
        <f>+'[1]Foglio1'!J37-'[2]Foglio1'!J37</f>
        <v>18</v>
      </c>
      <c r="K37" s="17">
        <f>+'[1]Foglio1'!K37-'[2]Foglio1'!K37</f>
        <v>20</v>
      </c>
      <c r="L37" s="17">
        <f>+'[1]Foglio1'!L37-'[2]Foglio1'!L37</f>
        <v>3</v>
      </c>
      <c r="M37" s="17">
        <f>+'[1]Foglio1'!M37-'[2]Foglio1'!M37</f>
        <v>6</v>
      </c>
      <c r="N37" s="17">
        <f>+'[1]Foglio1'!N37-'[2]Foglio1'!N37</f>
        <v>8</v>
      </c>
      <c r="O37" s="17">
        <f>+'[1]Foglio1'!O37-'[2]Foglio1'!O37</f>
        <v>9</v>
      </c>
      <c r="P37" s="17">
        <f>+'[1]Foglio1'!P37-'[2]Foglio1'!P37</f>
        <v>6</v>
      </c>
      <c r="Q37" s="53">
        <f>+'[1]Foglio1'!Q37-'[2]Foglio1'!Q37</f>
        <v>14</v>
      </c>
      <c r="R37" s="18">
        <v>-1</v>
      </c>
    </row>
    <row r="38" spans="1:18" ht="14.25">
      <c r="A38" s="2" t="s">
        <v>34</v>
      </c>
      <c r="B38">
        <f>+'[1]Foglio1'!$B$38-'[2]Foglio1'!$B$38</f>
        <v>4</v>
      </c>
      <c r="C38">
        <f>+'[1]Foglio1'!$C$38-'[2]Foglio1'!$C$38</f>
        <v>24</v>
      </c>
      <c r="D38">
        <f>+'[1]Foglio1'!$D$38-'[2]Foglio1'!$D$38</f>
        <v>4</v>
      </c>
      <c r="E38">
        <f>+'[1]Foglio1'!$E$38-'[2]Foglio1'!$E$38</f>
        <v>5</v>
      </c>
      <c r="F38">
        <f>+'[1]Foglio1'!$F$38-'[2]Foglio1'!$F$38</f>
        <v>0</v>
      </c>
      <c r="G38">
        <f>+'[1]Foglio1'!$G$38-'[2]Foglio1'!$G$38</f>
        <v>13</v>
      </c>
      <c r="H38">
        <f>+'[1]Foglio1'!$H$38-'[2]Foglio1'!$H$38</f>
        <v>2</v>
      </c>
      <c r="I38">
        <f>+'[1]Foglio1'!$I$38-'[2]Foglio1'!$I$38</f>
        <v>-2</v>
      </c>
      <c r="J38">
        <f>+'[1]Foglio1'!$J$38-'[2]Foglio1'!$J$38</f>
        <v>2</v>
      </c>
      <c r="K38">
        <f>+'[1]Foglio1'!$K$38-'[2]Foglio1'!$K$38</f>
        <v>0</v>
      </c>
      <c r="L38">
        <f>+'[1]Foglio1'!$L$38-'[2]Foglio1'!$L$38</f>
        <v>3</v>
      </c>
      <c r="M38">
        <f>+'[1]Foglio1'!$M$38-'[2]Foglio1'!$M$38</f>
        <v>3</v>
      </c>
      <c r="N38">
        <f>+'[1]Foglio1'!$N$38-'[2]Foglio1'!$N$38</f>
        <v>0</v>
      </c>
      <c r="O38">
        <f>+'[1]Foglio1'!$O$38-'[2]Foglio1'!$O$38</f>
        <v>0</v>
      </c>
      <c r="P38">
        <f>+'[1]Foglio1'!$P$38-'[2]Foglio1'!$P$38</f>
        <v>-1</v>
      </c>
      <c r="Q38">
        <f>+'[1]Foglio1'!$Q$38-'[2]Foglio1'!$Q$38</f>
        <v>0</v>
      </c>
      <c r="R38" s="18">
        <v>5</v>
      </c>
    </row>
    <row r="39" spans="1:18" ht="14.25">
      <c r="A39" s="2" t="s">
        <v>35</v>
      </c>
      <c r="B39" s="17">
        <f>+'[1]Foglio1'!B39-'[2]Foglio1'!B39</f>
        <v>30</v>
      </c>
      <c r="C39" s="17">
        <f>+'[1]Foglio1'!C39-'[2]Foglio1'!C39</f>
        <v>77</v>
      </c>
      <c r="D39" s="17">
        <f>+'[1]Foglio1'!D39-'[2]Foglio1'!D39</f>
        <v>45</v>
      </c>
      <c r="E39" s="17">
        <f>+'[1]Foglio1'!E39-'[2]Foglio1'!E39</f>
        <v>38</v>
      </c>
      <c r="F39" s="17">
        <f>+'[1]Foglio1'!F39-'[2]Foglio1'!F39</f>
        <v>45</v>
      </c>
      <c r="G39" s="17">
        <f>+'[1]Foglio1'!G39-'[2]Foglio1'!G39</f>
        <v>39</v>
      </c>
      <c r="H39" s="17">
        <f>+'[1]Foglio1'!H39-'[2]Foglio1'!H39</f>
        <v>67</v>
      </c>
      <c r="I39" s="17">
        <f>+'[1]Foglio1'!I39-'[2]Foglio1'!I39</f>
        <v>46</v>
      </c>
      <c r="J39" s="17">
        <f>+'[1]Foglio1'!J39-'[2]Foglio1'!J39</f>
        <v>45</v>
      </c>
      <c r="K39" s="17">
        <f>+'[1]Foglio1'!K39-'[2]Foglio1'!K39</f>
        <v>24</v>
      </c>
      <c r="L39" s="17">
        <f>+'[1]Foglio1'!L39-'[2]Foglio1'!L39</f>
        <v>26</v>
      </c>
      <c r="M39" s="17">
        <f>+'[1]Foglio1'!M39-'[2]Foglio1'!M39</f>
        <v>3</v>
      </c>
      <c r="N39" s="17">
        <f>+'[1]Foglio1'!N39-'[2]Foglio1'!N39</f>
        <v>12</v>
      </c>
      <c r="O39" s="17">
        <f>+'[1]Foglio1'!O39-'[2]Foglio1'!O39</f>
        <v>12</v>
      </c>
      <c r="P39" s="17">
        <f>+'[1]Foglio1'!P39-'[2]Foglio1'!P39</f>
        <v>20</v>
      </c>
      <c r="Q39" s="53">
        <f>+'[1]Foglio1'!Q39-'[2]Foglio1'!Q39</f>
        <v>14</v>
      </c>
      <c r="R39" s="18">
        <v>28</v>
      </c>
    </row>
    <row r="40" spans="1:18" ht="14.25">
      <c r="A40" s="2" t="s">
        <v>36</v>
      </c>
      <c r="B40" s="17">
        <f>+'[1]Foglio1'!B40-'[2]Foglio1'!B40</f>
        <v>44</v>
      </c>
      <c r="C40" s="17">
        <f>+'[1]Foglio1'!C40-'[2]Foglio1'!C40</f>
        <v>44</v>
      </c>
      <c r="D40" s="17">
        <f>+'[1]Foglio1'!D40-'[2]Foglio1'!D40</f>
        <v>39</v>
      </c>
      <c r="E40" s="17">
        <f>+'[1]Foglio1'!E40-'[2]Foglio1'!E40</f>
        <v>28</v>
      </c>
      <c r="F40" s="17">
        <f>+'[1]Foglio1'!F40-'[2]Foglio1'!F40</f>
        <v>30</v>
      </c>
      <c r="G40" s="17">
        <f>+'[1]Foglio1'!G40-'[2]Foglio1'!G40</f>
        <v>68</v>
      </c>
      <c r="H40" s="17">
        <f>+'[1]Foglio1'!H40-'[2]Foglio1'!H40</f>
        <v>62</v>
      </c>
      <c r="I40" s="17">
        <f>+'[1]Foglio1'!I40-'[2]Foglio1'!I40</f>
        <v>24</v>
      </c>
      <c r="J40" s="17">
        <f>+'[1]Foglio1'!J40-'[2]Foglio1'!J40</f>
        <v>29</v>
      </c>
      <c r="K40" s="17">
        <f>+'[1]Foglio1'!K40-'[2]Foglio1'!K40</f>
        <v>19</v>
      </c>
      <c r="L40" s="17">
        <f>+'[1]Foglio1'!L40-'[2]Foglio1'!L40</f>
        <v>7</v>
      </c>
      <c r="M40" s="17">
        <f>+'[1]Foglio1'!M40-'[2]Foglio1'!M40</f>
        <v>-2</v>
      </c>
      <c r="N40" s="17">
        <f>+'[1]Foglio1'!N40-'[2]Foglio1'!N40</f>
        <v>-6</v>
      </c>
      <c r="O40" s="17">
        <f>+'[1]Foglio1'!O40-'[2]Foglio1'!O40</f>
        <v>-1</v>
      </c>
      <c r="P40" s="17">
        <f>+'[1]Foglio1'!P40-'[2]Foglio1'!P40</f>
        <v>-11</v>
      </c>
      <c r="Q40" s="53">
        <f>+'[1]Foglio1'!Q40-'[2]Foglio1'!Q40</f>
        <v>-8</v>
      </c>
      <c r="R40" s="18">
        <v>10</v>
      </c>
    </row>
    <row r="41" spans="1:18" ht="14.25">
      <c r="A41" s="2" t="s">
        <v>37</v>
      </c>
      <c r="B41" s="17">
        <f>+'[1]Foglio1'!B41-'[2]Foglio1'!B41</f>
        <v>24</v>
      </c>
      <c r="C41" s="17">
        <f>+'[1]Foglio1'!C41-'[2]Foglio1'!C41</f>
        <v>57</v>
      </c>
      <c r="D41" s="17">
        <f>+'[1]Foglio1'!D41-'[2]Foglio1'!D41</f>
        <v>50</v>
      </c>
      <c r="E41" s="17">
        <f>+'[1]Foglio1'!E41-'[2]Foglio1'!E41</f>
        <v>37</v>
      </c>
      <c r="F41" s="17">
        <f>+'[1]Foglio1'!F41-'[2]Foglio1'!F41</f>
        <v>41</v>
      </c>
      <c r="G41" s="17">
        <f>+'[1]Foglio1'!G41-'[2]Foglio1'!G41</f>
        <v>51</v>
      </c>
      <c r="H41" s="17">
        <f>+'[1]Foglio1'!H41-'[2]Foglio1'!H41</f>
        <v>70</v>
      </c>
      <c r="I41" s="17">
        <f>+'[1]Foglio1'!I41-'[2]Foglio1'!I41</f>
        <v>46</v>
      </c>
      <c r="J41" s="17">
        <f>+'[1]Foglio1'!J41-'[2]Foglio1'!J41</f>
        <v>47</v>
      </c>
      <c r="K41" s="17">
        <f>+'[1]Foglio1'!K41-'[2]Foglio1'!K41</f>
        <v>30</v>
      </c>
      <c r="L41" s="17">
        <f>+'[1]Foglio1'!L41-'[2]Foglio1'!L41</f>
        <v>17</v>
      </c>
      <c r="M41" s="17">
        <f>+'[1]Foglio1'!M41-'[2]Foglio1'!M41</f>
        <v>6</v>
      </c>
      <c r="N41" s="17">
        <f>+'[1]Foglio1'!N41-'[2]Foglio1'!N41</f>
        <v>25</v>
      </c>
      <c r="O41" s="17">
        <f>+'[1]Foglio1'!O41-'[2]Foglio1'!O41</f>
        <v>8</v>
      </c>
      <c r="P41" s="17">
        <f>+'[1]Foglio1'!P41-'[2]Foglio1'!P41</f>
        <v>16</v>
      </c>
      <c r="Q41" s="53">
        <f>+'[1]Foglio1'!Q41-'[2]Foglio1'!Q41</f>
        <v>22</v>
      </c>
      <c r="R41" s="18">
        <v>46</v>
      </c>
    </row>
    <row r="42" spans="1:18" ht="14.25">
      <c r="A42" s="2" t="s">
        <v>38</v>
      </c>
      <c r="B42" s="17">
        <f>+'[1]Foglio1'!B42-'[2]Foglio1'!B42</f>
        <v>30</v>
      </c>
      <c r="C42" s="17">
        <f>+'[1]Foglio1'!C42-'[2]Foglio1'!C42</f>
        <v>69</v>
      </c>
      <c r="D42" s="17">
        <f>+'[1]Foglio1'!D42-'[2]Foglio1'!D42</f>
        <v>26</v>
      </c>
      <c r="E42" s="17">
        <f>+'[1]Foglio1'!E42-'[2]Foglio1'!E42</f>
        <v>28</v>
      </c>
      <c r="F42" s="17">
        <f>+'[1]Foglio1'!F42-'[2]Foglio1'!F42</f>
        <v>21</v>
      </c>
      <c r="G42" s="17">
        <f>+'[1]Foglio1'!G42-'[2]Foglio1'!G42</f>
        <v>44</v>
      </c>
      <c r="H42" s="17">
        <f>+'[1]Foglio1'!H42-'[2]Foglio1'!H42</f>
        <v>58</v>
      </c>
      <c r="I42" s="17">
        <f>+'[1]Foglio1'!I42-'[2]Foglio1'!I42</f>
        <v>-2</v>
      </c>
      <c r="J42" s="17">
        <f>+'[1]Foglio1'!J42-'[2]Foglio1'!J42</f>
        <v>32</v>
      </c>
      <c r="K42" s="17">
        <f>+'[1]Foglio1'!K42-'[2]Foglio1'!K42</f>
        <v>29</v>
      </c>
      <c r="L42" s="17">
        <f>+'[1]Foglio1'!L42-'[2]Foglio1'!L42</f>
        <v>2</v>
      </c>
      <c r="M42" s="17">
        <f>+'[1]Foglio1'!M42-'[2]Foglio1'!M42</f>
        <v>-1</v>
      </c>
      <c r="N42" s="17">
        <f>+'[1]Foglio1'!N42-'[2]Foglio1'!N42</f>
        <v>2</v>
      </c>
      <c r="O42" s="17">
        <f>+'[1]Foglio1'!O42-'[2]Foglio1'!O42</f>
        <v>-14</v>
      </c>
      <c r="P42" s="17">
        <f>+'[1]Foglio1'!P42-'[2]Foglio1'!P42</f>
        <v>11</v>
      </c>
      <c r="Q42" s="53">
        <f>+'[1]Foglio1'!Q42-'[2]Foglio1'!Q42</f>
        <v>30</v>
      </c>
      <c r="R42" s="18">
        <v>14</v>
      </c>
    </row>
    <row r="43" spans="1:18" ht="14.25">
      <c r="A43" s="2" t="s">
        <v>39</v>
      </c>
      <c r="B43" s="17">
        <f>+'[1]Foglio1'!B43-'[2]Foglio1'!B43</f>
        <v>43</v>
      </c>
      <c r="C43" s="17">
        <f>+'[1]Foglio1'!C43-'[2]Foglio1'!C43</f>
        <v>84</v>
      </c>
      <c r="D43" s="17">
        <f>+'[1]Foglio1'!D43-'[2]Foglio1'!D43</f>
        <v>50</v>
      </c>
      <c r="E43" s="17">
        <f>+'[1]Foglio1'!E43-'[2]Foglio1'!E43</f>
        <v>72</v>
      </c>
      <c r="F43" s="17">
        <f>+'[1]Foglio1'!F43-'[2]Foglio1'!F43</f>
        <v>69</v>
      </c>
      <c r="G43" s="17">
        <f>+'[1]Foglio1'!G43-'[2]Foglio1'!G43</f>
        <v>82</v>
      </c>
      <c r="H43" s="17">
        <f>+'[1]Foglio1'!H43-'[2]Foglio1'!H43</f>
        <v>144</v>
      </c>
      <c r="I43" s="17">
        <f>+'[1]Foglio1'!I43-'[2]Foglio1'!I43</f>
        <v>69</v>
      </c>
      <c r="J43" s="17">
        <f>+'[1]Foglio1'!J43-'[2]Foglio1'!J43</f>
        <v>74</v>
      </c>
      <c r="K43" s="17">
        <f>+'[1]Foglio1'!K43-'[2]Foglio1'!K43</f>
        <v>65</v>
      </c>
      <c r="L43" s="17">
        <f>+'[1]Foglio1'!L43-'[2]Foglio1'!L43</f>
        <v>52</v>
      </c>
      <c r="M43" s="17">
        <f>+'[1]Foglio1'!M43-'[2]Foglio1'!M43</f>
        <v>43</v>
      </c>
      <c r="N43" s="17">
        <f>+'[1]Foglio1'!N43-'[2]Foglio1'!N43</f>
        <v>21</v>
      </c>
      <c r="O43" s="17">
        <f>+'[1]Foglio1'!O43-'[2]Foglio1'!O43</f>
        <v>17</v>
      </c>
      <c r="P43" s="17">
        <f>+'[1]Foglio1'!P43-'[2]Foglio1'!P43</f>
        <v>36</v>
      </c>
      <c r="Q43" s="53">
        <f>+'[1]Foglio1'!Q43-'[2]Foglio1'!Q43</f>
        <v>26</v>
      </c>
      <c r="R43" s="18">
        <v>26</v>
      </c>
    </row>
    <row r="44" spans="1:18" ht="14.25">
      <c r="A44" s="2" t="s">
        <v>40</v>
      </c>
      <c r="B44" s="17">
        <f>+'[1]Foglio1'!B44-'[2]Foglio1'!B44</f>
        <v>16</v>
      </c>
      <c r="C44" s="17">
        <f>+'[1]Foglio1'!C44-'[2]Foglio1'!C44</f>
        <v>32</v>
      </c>
      <c r="D44" s="17">
        <f>+'[1]Foglio1'!D44-'[2]Foglio1'!D44</f>
        <v>20</v>
      </c>
      <c r="E44" s="17">
        <f>+'[1]Foglio1'!E44-'[2]Foglio1'!E44</f>
        <v>30</v>
      </c>
      <c r="F44" s="17">
        <f>+'[1]Foglio1'!F44-'[2]Foglio1'!F44</f>
        <v>10</v>
      </c>
      <c r="G44" s="17">
        <f>+'[1]Foglio1'!G44-'[2]Foglio1'!G44</f>
        <v>38</v>
      </c>
      <c r="H44" s="17">
        <f>+'[1]Foglio1'!H44-'[2]Foglio1'!H44</f>
        <v>27</v>
      </c>
      <c r="I44" s="17">
        <f>+'[1]Foglio1'!I44-'[2]Foglio1'!I44</f>
        <v>21</v>
      </c>
      <c r="J44" s="17">
        <f>+'[1]Foglio1'!J44-'[2]Foglio1'!J44</f>
        <v>18</v>
      </c>
      <c r="K44" s="17">
        <f>+'[1]Foglio1'!K44-'[2]Foglio1'!K44</f>
        <v>12</v>
      </c>
      <c r="L44" s="17">
        <f>+'[1]Foglio1'!L44-'[2]Foglio1'!L44</f>
        <v>8</v>
      </c>
      <c r="M44" s="17">
        <f>+'[1]Foglio1'!M44-'[2]Foglio1'!M44</f>
        <v>7</v>
      </c>
      <c r="N44" s="17">
        <f>+'[1]Foglio1'!N44-'[2]Foglio1'!N44</f>
        <v>18</v>
      </c>
      <c r="O44" s="17">
        <f>+'[1]Foglio1'!O44-'[2]Foglio1'!O44</f>
        <v>4</v>
      </c>
      <c r="P44" s="17">
        <f>+'[1]Foglio1'!P44-'[2]Foglio1'!P44</f>
        <v>23</v>
      </c>
      <c r="Q44" s="53">
        <f>+'[1]Foglio1'!Q44-'[2]Foglio1'!Q44</f>
        <v>23</v>
      </c>
      <c r="R44" s="18">
        <v>8</v>
      </c>
    </row>
    <row r="45" spans="1:18" ht="14.25">
      <c r="A45" s="2" t="s">
        <v>41</v>
      </c>
      <c r="B45" s="17">
        <f>+'[1]Foglio1'!B45-'[2]Foglio1'!B45</f>
        <v>7</v>
      </c>
      <c r="C45" s="17">
        <f>+'[1]Foglio1'!C45-'[2]Foglio1'!C45</f>
        <v>3</v>
      </c>
      <c r="D45" s="17">
        <f>+'[1]Foglio1'!D45-'[2]Foglio1'!D45</f>
        <v>5</v>
      </c>
      <c r="E45" s="17">
        <f>+'[1]Foglio1'!E45-'[2]Foglio1'!E45</f>
        <v>7</v>
      </c>
      <c r="F45" s="17">
        <f>+'[1]Foglio1'!F45-'[2]Foglio1'!F45</f>
        <v>1</v>
      </c>
      <c r="G45" s="17">
        <f>+'[1]Foglio1'!G45-'[2]Foglio1'!G45</f>
        <v>5</v>
      </c>
      <c r="H45" s="17">
        <f>+'[1]Foglio1'!H45-'[2]Foglio1'!H45</f>
        <v>12</v>
      </c>
      <c r="I45" s="17">
        <f>+'[1]Foglio1'!I45-'[2]Foglio1'!I45</f>
        <v>1</v>
      </c>
      <c r="J45" s="17">
        <f>+'[1]Foglio1'!J45-'[2]Foglio1'!J45</f>
        <v>1</v>
      </c>
      <c r="K45" s="17">
        <f>+'[1]Foglio1'!K45-'[2]Foglio1'!K45</f>
        <v>3</v>
      </c>
      <c r="L45" s="17">
        <f>+'[1]Foglio1'!L45-'[2]Foglio1'!L45</f>
        <v>5</v>
      </c>
      <c r="M45" s="17">
        <f>+'[1]Foglio1'!M45-'[2]Foglio1'!M45</f>
        <v>0</v>
      </c>
      <c r="N45" s="17">
        <f>+'[1]Foglio1'!N45-'[2]Foglio1'!N45</f>
        <v>0</v>
      </c>
      <c r="O45" s="17">
        <f>+'[1]Foglio1'!O45-'[2]Foglio1'!O45</f>
        <v>-1</v>
      </c>
      <c r="P45" s="17">
        <f>+'[1]Foglio1'!P45-'[2]Foglio1'!P45</f>
        <v>-1</v>
      </c>
      <c r="Q45" s="53">
        <f>+'[1]Foglio1'!Q45-'[2]Foglio1'!Q45</f>
        <v>-11</v>
      </c>
      <c r="R45" s="18">
        <v>1</v>
      </c>
    </row>
    <row r="46" spans="1:18" ht="14.25">
      <c r="A46" s="2" t="s">
        <v>42</v>
      </c>
      <c r="B46" s="17">
        <f>+'[1]Foglio1'!B46-'[2]Foglio1'!B46</f>
        <v>20</v>
      </c>
      <c r="C46" s="17">
        <f>+'[1]Foglio1'!C46-'[2]Foglio1'!C46</f>
        <v>55</v>
      </c>
      <c r="D46" s="17">
        <f>+'[1]Foglio1'!D46-'[2]Foglio1'!D46</f>
        <v>32</v>
      </c>
      <c r="E46" s="17">
        <f>+'[1]Foglio1'!E46-'[2]Foglio1'!E46</f>
        <v>28</v>
      </c>
      <c r="F46" s="17">
        <f>+'[1]Foglio1'!F46-'[2]Foglio1'!F46</f>
        <v>29</v>
      </c>
      <c r="G46" s="17">
        <f>+'[1]Foglio1'!G46-'[2]Foglio1'!G46</f>
        <v>38</v>
      </c>
      <c r="H46" s="17">
        <f>+'[1]Foglio1'!H46-'[2]Foglio1'!H46</f>
        <v>44</v>
      </c>
      <c r="I46" s="17">
        <f>+'[1]Foglio1'!I46-'[2]Foglio1'!I46</f>
        <v>20</v>
      </c>
      <c r="J46" s="17">
        <f>+'[1]Foglio1'!J46-'[2]Foglio1'!J46</f>
        <v>24</v>
      </c>
      <c r="K46" s="17">
        <f>+'[1]Foglio1'!K46-'[2]Foglio1'!K46</f>
        <v>33</v>
      </c>
      <c r="L46" s="17">
        <f>+'[1]Foglio1'!L46-'[2]Foglio1'!L46</f>
        <v>18</v>
      </c>
      <c r="M46" s="17">
        <f>+'[1]Foglio1'!M46-'[2]Foglio1'!M46</f>
        <v>10</v>
      </c>
      <c r="N46" s="17">
        <f>+'[1]Foglio1'!N46-'[2]Foglio1'!N46</f>
        <v>13</v>
      </c>
      <c r="O46" s="17">
        <f>+'[1]Foglio1'!O46-'[2]Foglio1'!O46</f>
        <v>10</v>
      </c>
      <c r="P46" s="17">
        <f>+'[1]Foglio1'!P46-'[2]Foglio1'!P46</f>
        <v>5</v>
      </c>
      <c r="Q46" s="53">
        <f>+'[1]Foglio1'!Q46-'[2]Foglio1'!Q46</f>
        <v>16</v>
      </c>
      <c r="R46" s="18">
        <v>3</v>
      </c>
    </row>
    <row r="47" spans="1:18" ht="14.25">
      <c r="A47" s="2" t="s">
        <v>43</v>
      </c>
      <c r="B47" s="17">
        <f>+'[1]Foglio1'!B47-'[2]Foglio1'!B47</f>
        <v>4</v>
      </c>
      <c r="C47" s="17">
        <f>+'[1]Foglio1'!C47-'[2]Foglio1'!C47</f>
        <v>29</v>
      </c>
      <c r="D47" s="17">
        <f>+'[1]Foglio1'!D47-'[2]Foglio1'!D47</f>
        <v>30</v>
      </c>
      <c r="E47" s="17">
        <f>+'[1]Foglio1'!E47-'[2]Foglio1'!E47</f>
        <v>24</v>
      </c>
      <c r="F47" s="17">
        <f>+'[1]Foglio1'!F47-'[2]Foglio1'!F47</f>
        <v>10</v>
      </c>
      <c r="G47" s="17">
        <f>+'[1]Foglio1'!G47-'[2]Foglio1'!G47</f>
        <v>29</v>
      </c>
      <c r="H47" s="17">
        <f>+'[1]Foglio1'!H47-'[2]Foglio1'!H47</f>
        <v>14</v>
      </c>
      <c r="I47" s="17">
        <f>+'[1]Foglio1'!I47-'[2]Foglio1'!I47</f>
        <v>5</v>
      </c>
      <c r="J47" s="17">
        <f>+'[1]Foglio1'!J47-'[2]Foglio1'!J47</f>
        <v>1</v>
      </c>
      <c r="K47" s="17">
        <f>+'[1]Foglio1'!K47-'[2]Foglio1'!K47</f>
        <v>10</v>
      </c>
      <c r="L47" s="17">
        <f>+'[1]Foglio1'!L47-'[2]Foglio1'!L47</f>
        <v>6</v>
      </c>
      <c r="M47" s="17">
        <f>+'[1]Foglio1'!M47-'[2]Foglio1'!M47</f>
        <v>5</v>
      </c>
      <c r="N47" s="17">
        <f>+'[1]Foglio1'!N47-'[2]Foglio1'!N47</f>
        <v>2</v>
      </c>
      <c r="O47" s="17">
        <f>+'[1]Foglio1'!O47-'[2]Foglio1'!O47</f>
        <v>4</v>
      </c>
      <c r="P47" s="17">
        <f>+'[1]Foglio1'!P47-'[2]Foglio1'!P47</f>
        <v>1</v>
      </c>
      <c r="Q47" s="53">
        <f>+'[1]Foglio1'!Q47-'[2]Foglio1'!Q47</f>
        <v>34</v>
      </c>
      <c r="R47" s="18">
        <v>9</v>
      </c>
    </row>
    <row r="48" spans="1:18" ht="14.25">
      <c r="A48" s="2" t="s">
        <v>44</v>
      </c>
      <c r="B48" s="17">
        <f>+'[1]Foglio1'!B48-'[2]Foglio1'!B48</f>
        <v>18</v>
      </c>
      <c r="C48" s="17">
        <f>+'[1]Foglio1'!C48-'[2]Foglio1'!C48</f>
        <v>19</v>
      </c>
      <c r="D48" s="17">
        <f>+'[1]Foglio1'!D48-'[2]Foglio1'!D48</f>
        <v>6</v>
      </c>
      <c r="E48" s="17">
        <f>+'[1]Foglio1'!E48-'[2]Foglio1'!E48</f>
        <v>12</v>
      </c>
      <c r="F48" s="17">
        <f>+'[1]Foglio1'!F48-'[2]Foglio1'!F48</f>
        <v>13</v>
      </c>
      <c r="G48" s="17">
        <f>+'[1]Foglio1'!G48-'[2]Foglio1'!G48</f>
        <v>25</v>
      </c>
      <c r="H48" s="17">
        <f>+'[1]Foglio1'!H48-'[2]Foglio1'!H48</f>
        <v>21</v>
      </c>
      <c r="I48" s="17">
        <f>+'[1]Foglio1'!I48-'[2]Foglio1'!I48</f>
        <v>15</v>
      </c>
      <c r="J48" s="17">
        <f>+'[1]Foglio1'!J48-'[2]Foglio1'!J48</f>
        <v>22</v>
      </c>
      <c r="K48" s="17">
        <f>+'[1]Foglio1'!K48-'[2]Foglio1'!K48</f>
        <v>9</v>
      </c>
      <c r="L48" s="17">
        <f>+'[1]Foglio1'!L48-'[2]Foglio1'!L48</f>
        <v>6</v>
      </c>
      <c r="M48" s="17">
        <f>+'[1]Foglio1'!M48-'[2]Foglio1'!M48</f>
        <v>1</v>
      </c>
      <c r="N48" s="17">
        <f>+'[1]Foglio1'!N48-'[2]Foglio1'!N48</f>
        <v>9</v>
      </c>
      <c r="O48" s="17">
        <f>+'[1]Foglio1'!O48-'[2]Foglio1'!O48</f>
        <v>-5</v>
      </c>
      <c r="P48" s="17">
        <f>+'[1]Foglio1'!P48-'[2]Foglio1'!P48</f>
        <v>21</v>
      </c>
      <c r="Q48" s="53">
        <f>+'[1]Foglio1'!Q48-'[2]Foglio1'!Q48</f>
        <v>27</v>
      </c>
      <c r="R48" s="18">
        <v>17</v>
      </c>
    </row>
    <row r="49" spans="1:18" ht="14.25">
      <c r="A49" s="2" t="s">
        <v>45</v>
      </c>
      <c r="B49" s="17">
        <f>+'[1]Foglio1'!B49-'[2]Foglio1'!B49</f>
        <v>24</v>
      </c>
      <c r="C49" s="17">
        <f>+'[1]Foglio1'!C49-'[2]Foglio1'!C49</f>
        <v>48</v>
      </c>
      <c r="D49" s="17">
        <f>+'[1]Foglio1'!D49-'[2]Foglio1'!D49</f>
        <v>35</v>
      </c>
      <c r="E49" s="17">
        <f>+'[1]Foglio1'!E49-'[2]Foglio1'!E49</f>
        <v>23</v>
      </c>
      <c r="F49" s="17">
        <f>+'[1]Foglio1'!F49-'[2]Foglio1'!F49</f>
        <v>32</v>
      </c>
      <c r="G49" s="17">
        <f>+'[1]Foglio1'!G49-'[2]Foglio1'!G49</f>
        <v>25</v>
      </c>
      <c r="H49" s="17">
        <f>+'[1]Foglio1'!H49-'[2]Foglio1'!H49</f>
        <v>32</v>
      </c>
      <c r="I49" s="17">
        <f>+'[1]Foglio1'!I49-'[2]Foglio1'!I49</f>
        <v>24</v>
      </c>
      <c r="J49" s="17">
        <f>+'[1]Foglio1'!J49-'[2]Foglio1'!J49</f>
        <v>28</v>
      </c>
      <c r="K49" s="17">
        <f>+'[1]Foglio1'!K49-'[2]Foglio1'!K49</f>
        <v>24</v>
      </c>
      <c r="L49" s="17">
        <f>+'[1]Foglio1'!L49-'[2]Foglio1'!L49</f>
        <v>26</v>
      </c>
      <c r="M49" s="17">
        <f>+'[1]Foglio1'!M49-'[2]Foglio1'!M49</f>
        <v>6</v>
      </c>
      <c r="N49" s="17">
        <f>+'[1]Foglio1'!N49-'[2]Foglio1'!N49</f>
        <v>-1</v>
      </c>
      <c r="O49" s="17">
        <f>+'[1]Foglio1'!O49-'[2]Foglio1'!O49</f>
        <v>19</v>
      </c>
      <c r="P49" s="17">
        <f>+'[1]Foglio1'!P49-'[2]Foglio1'!P49</f>
        <v>17</v>
      </c>
      <c r="Q49" s="53">
        <f>+'[1]Foglio1'!Q49-'[2]Foglio1'!Q49</f>
        <v>36</v>
      </c>
      <c r="R49" s="18">
        <v>10</v>
      </c>
    </row>
    <row r="50" spans="1:18" ht="14.25">
      <c r="A50" s="2" t="s">
        <v>46</v>
      </c>
      <c r="B50" s="17">
        <f>+'[1]Foglio1'!B50-'[2]Foglio1'!B50</f>
        <v>14</v>
      </c>
      <c r="C50" s="17">
        <f>+'[1]Foglio1'!C50-'[2]Foglio1'!C50</f>
        <v>27</v>
      </c>
      <c r="D50" s="17">
        <f>+'[1]Foglio1'!D50-'[2]Foglio1'!D50</f>
        <v>18</v>
      </c>
      <c r="E50" s="17">
        <f>+'[1]Foglio1'!E50-'[2]Foglio1'!E50</f>
        <v>29</v>
      </c>
      <c r="F50" s="17">
        <f>+'[1]Foglio1'!F50-'[2]Foglio1'!F50</f>
        <v>18</v>
      </c>
      <c r="G50" s="17">
        <f>+'[1]Foglio1'!G50-'[2]Foglio1'!G50</f>
        <v>24</v>
      </c>
      <c r="H50" s="17">
        <f>+'[1]Foglio1'!H50-'[2]Foglio1'!H50</f>
        <v>39</v>
      </c>
      <c r="I50" s="17">
        <f>+'[1]Foglio1'!I50-'[2]Foglio1'!I50</f>
        <v>22</v>
      </c>
      <c r="J50" s="17">
        <f>+'[1]Foglio1'!J50-'[2]Foglio1'!J50</f>
        <v>23</v>
      </c>
      <c r="K50" s="17">
        <f>+'[1]Foglio1'!K50-'[2]Foglio1'!K50</f>
        <v>14</v>
      </c>
      <c r="L50" s="17">
        <f>+'[1]Foglio1'!L50-'[2]Foglio1'!L50</f>
        <v>7</v>
      </c>
      <c r="M50" s="17">
        <f>+'[1]Foglio1'!M50-'[2]Foglio1'!M50</f>
        <v>5</v>
      </c>
      <c r="N50" s="17">
        <f>+'[1]Foglio1'!N50-'[2]Foglio1'!N50</f>
        <v>11</v>
      </c>
      <c r="O50" s="17">
        <f>+'[1]Foglio1'!O50-'[2]Foglio1'!O50</f>
        <v>8</v>
      </c>
      <c r="P50" s="17">
        <f>+'[1]Foglio1'!P50-'[2]Foglio1'!P50</f>
        <v>-17</v>
      </c>
      <c r="Q50" s="53">
        <f>+'[1]Foglio1'!Q50-'[2]Foglio1'!Q50</f>
        <v>7</v>
      </c>
      <c r="R50" s="18">
        <v>12</v>
      </c>
    </row>
    <row r="51" spans="1:18" ht="14.25">
      <c r="A51" s="2" t="s">
        <v>47</v>
      </c>
      <c r="B51" s="17">
        <f>+'[1]Foglio1'!B51-'[2]Foglio1'!B51</f>
        <v>0</v>
      </c>
      <c r="C51" s="17">
        <f>+'[1]Foglio1'!C51-'[2]Foglio1'!C51</f>
        <v>0</v>
      </c>
      <c r="D51" s="17">
        <f>+'[1]Foglio1'!D51-'[2]Foglio1'!D51</f>
        <v>0</v>
      </c>
      <c r="E51" s="17">
        <f>+'[1]Foglio1'!E51-'[2]Foglio1'!E51</f>
        <v>0</v>
      </c>
      <c r="F51" s="17">
        <f>+'[1]Foglio1'!F51-'[2]Foglio1'!F51</f>
        <v>0</v>
      </c>
      <c r="G51" s="17">
        <f>+'[1]Foglio1'!G51-'[2]Foglio1'!G51</f>
        <v>1</v>
      </c>
      <c r="H51" s="17">
        <f>+'[1]Foglio1'!H51-'[2]Foglio1'!H51</f>
        <v>0</v>
      </c>
      <c r="I51" s="17">
        <f>+'[1]Foglio1'!I51-'[2]Foglio1'!I51</f>
        <v>0</v>
      </c>
      <c r="J51" s="17">
        <f>+'[1]Foglio1'!J51-'[2]Foglio1'!J51</f>
        <v>0</v>
      </c>
      <c r="K51" s="17">
        <f>+'[1]Foglio1'!K51-'[2]Foglio1'!K51</f>
        <v>1</v>
      </c>
      <c r="L51" s="17">
        <f>+'[1]Foglio1'!L51-'[2]Foglio1'!L51</f>
        <v>0</v>
      </c>
      <c r="M51" s="17">
        <f>+'[1]Foglio1'!M51-'[2]Foglio1'!M51</f>
        <v>-1</v>
      </c>
      <c r="N51" s="17">
        <f>+'[1]Foglio1'!N51-'[2]Foglio1'!N51</f>
        <v>0</v>
      </c>
      <c r="O51" s="17">
        <f>+'[1]Foglio1'!O51-'[2]Foglio1'!O51</f>
        <v>0</v>
      </c>
      <c r="P51" s="17">
        <f>+'[1]Foglio1'!P51-'[2]Foglio1'!P51</f>
        <v>0</v>
      </c>
      <c r="Q51" s="53">
        <f>+'[1]Foglio1'!Q51-'[2]Foglio1'!Q51</f>
        <v>0</v>
      </c>
      <c r="R51" s="18">
        <v>0</v>
      </c>
    </row>
    <row r="52" spans="1:18" ht="14.25">
      <c r="A52" s="2" t="s">
        <v>48</v>
      </c>
      <c r="B52" s="17">
        <f>+'[1]Foglio1'!B52-'[2]Foglio1'!B52</f>
        <v>27</v>
      </c>
      <c r="C52" s="17">
        <f>+'[1]Foglio1'!C52-'[2]Foglio1'!C52</f>
        <v>69</v>
      </c>
      <c r="D52" s="17">
        <f>+'[1]Foglio1'!D52-'[2]Foglio1'!D52</f>
        <v>46</v>
      </c>
      <c r="E52" s="17">
        <f>+'[1]Foglio1'!E52-'[2]Foglio1'!E52</f>
        <v>17</v>
      </c>
      <c r="F52" s="17">
        <f>+'[1]Foglio1'!F52-'[2]Foglio1'!F52</f>
        <v>16</v>
      </c>
      <c r="G52" s="17">
        <f>+'[1]Foglio1'!G52-'[2]Foglio1'!G52</f>
        <v>68</v>
      </c>
      <c r="H52" s="17">
        <f>+'[1]Foglio1'!H52-'[2]Foglio1'!H52</f>
        <v>67</v>
      </c>
      <c r="I52" s="17">
        <f>+'[1]Foglio1'!I52-'[2]Foglio1'!I52</f>
        <v>36</v>
      </c>
      <c r="J52" s="17">
        <f>+'[1]Foglio1'!J52-'[2]Foglio1'!J52</f>
        <v>21</v>
      </c>
      <c r="K52" s="17">
        <f>+'[1]Foglio1'!K52-'[2]Foglio1'!K52</f>
        <v>32</v>
      </c>
      <c r="L52" s="17">
        <f>+'[1]Foglio1'!L52-'[2]Foglio1'!L52</f>
        <v>12</v>
      </c>
      <c r="M52" s="17">
        <f>+'[1]Foglio1'!M52-'[2]Foglio1'!M52</f>
        <v>5</v>
      </c>
      <c r="N52" s="17">
        <f>+'[1]Foglio1'!N52-'[2]Foglio1'!N52</f>
        <v>4</v>
      </c>
      <c r="O52" s="17">
        <f>+'[1]Foglio1'!O52-'[2]Foglio1'!O52</f>
        <v>8</v>
      </c>
      <c r="P52" s="17">
        <f>+'[1]Foglio1'!P52-'[2]Foglio1'!P52</f>
        <v>13</v>
      </c>
      <c r="Q52" s="54">
        <f>+'[1]Foglio1'!Q52-'[2]Foglio1'!Q52</f>
        <v>27</v>
      </c>
      <c r="R52" s="65">
        <v>19</v>
      </c>
    </row>
    <row r="53" spans="1:21" ht="14.25">
      <c r="A53" s="7" t="s">
        <v>78</v>
      </c>
      <c r="B53" s="19">
        <f aca="true" t="shared" si="0" ref="B53:J53">SUM(B4:B52)</f>
        <v>1439</v>
      </c>
      <c r="C53" s="20">
        <f t="shared" si="0"/>
        <v>3769</v>
      </c>
      <c r="D53" s="20">
        <f t="shared" si="0"/>
        <v>2770</v>
      </c>
      <c r="E53" s="20">
        <f t="shared" si="0"/>
        <v>2344</v>
      </c>
      <c r="F53" s="20">
        <f t="shared" si="0"/>
        <v>2252</v>
      </c>
      <c r="G53" s="20">
        <f t="shared" si="0"/>
        <v>3614</v>
      </c>
      <c r="H53" s="20">
        <f t="shared" si="0"/>
        <v>4213</v>
      </c>
      <c r="I53" s="20">
        <f t="shared" si="0"/>
        <v>2811</v>
      </c>
      <c r="J53" s="20">
        <f t="shared" si="0"/>
        <v>2565</v>
      </c>
      <c r="K53" s="20">
        <f aca="true" t="shared" si="1" ref="K53:R53">SUM(K4:K52)</f>
        <v>2005</v>
      </c>
      <c r="L53" s="20">
        <f t="shared" si="1"/>
        <v>1473</v>
      </c>
      <c r="M53" s="20">
        <f t="shared" si="1"/>
        <v>1060</v>
      </c>
      <c r="N53" s="20">
        <f t="shared" si="1"/>
        <v>850</v>
      </c>
      <c r="O53" s="21">
        <f t="shared" si="1"/>
        <v>778</v>
      </c>
      <c r="P53" s="22">
        <f t="shared" si="1"/>
        <v>1144</v>
      </c>
      <c r="Q53" s="19">
        <f t="shared" si="1"/>
        <v>1623</v>
      </c>
      <c r="R53" s="19">
        <f t="shared" si="1"/>
        <v>1354</v>
      </c>
      <c r="S53" s="57"/>
      <c r="T53" s="23"/>
      <c r="U53" s="23"/>
    </row>
    <row r="54" spans="1:18" ht="16.5" customHeight="1">
      <c r="A54" s="66" t="s">
        <v>51</v>
      </c>
      <c r="B54" s="66"/>
      <c r="C54" s="66"/>
      <c r="D54" s="66"/>
      <c r="E54" s="66"/>
      <c r="F54" s="66"/>
      <c r="G54" s="66"/>
      <c r="H54" s="66"/>
      <c r="I54" s="66"/>
      <c r="J54" s="66"/>
      <c r="K54" s="66"/>
      <c r="L54" s="66"/>
      <c r="M54" s="66"/>
      <c r="N54" s="66"/>
      <c r="O54" s="66"/>
      <c r="P54" s="66"/>
      <c r="Q54" s="66"/>
      <c r="R54" s="66"/>
    </row>
    <row r="55" spans="1:18" ht="16.5" customHeight="1">
      <c r="A55" s="7" t="s">
        <v>76</v>
      </c>
      <c r="B55" s="24">
        <v>19318</v>
      </c>
      <c r="C55" s="24">
        <v>41127</v>
      </c>
      <c r="D55" s="24">
        <v>37947</v>
      </c>
      <c r="E55" s="24">
        <v>28852</v>
      </c>
      <c r="F55" s="24">
        <v>24734</v>
      </c>
      <c r="G55" s="24">
        <v>45970</v>
      </c>
      <c r="H55" s="24">
        <v>52018</v>
      </c>
      <c r="I55" s="24">
        <v>40564</v>
      </c>
      <c r="J55" s="24">
        <v>42442</v>
      </c>
      <c r="K55" s="24">
        <v>30196</v>
      </c>
      <c r="L55" s="24">
        <v>23719</v>
      </c>
      <c r="M55" s="24">
        <v>17953</v>
      </c>
      <c r="N55" s="24">
        <v>13889</v>
      </c>
      <c r="O55" s="24">
        <v>14116</v>
      </c>
      <c r="P55" s="24">
        <v>15030</v>
      </c>
      <c r="Q55" s="24">
        <v>19312</v>
      </c>
      <c r="R55" s="24">
        <v>17706</v>
      </c>
    </row>
    <row r="56" spans="1:18" ht="16.5" customHeight="1">
      <c r="A56" s="7" t="s">
        <v>77</v>
      </c>
      <c r="B56" s="24">
        <v>173418</v>
      </c>
      <c r="C56" s="24">
        <v>407521</v>
      </c>
      <c r="D56" s="24">
        <v>379717</v>
      </c>
      <c r="E56" s="24">
        <v>260644</v>
      </c>
      <c r="F56" s="24">
        <v>222410</v>
      </c>
      <c r="G56" s="24">
        <v>492823</v>
      </c>
      <c r="H56" s="24">
        <v>453765</v>
      </c>
      <c r="I56" s="24">
        <v>362343</v>
      </c>
      <c r="J56" s="24">
        <v>380085</v>
      </c>
      <c r="K56" s="24">
        <v>303329</v>
      </c>
      <c r="L56" s="24">
        <v>244556</v>
      </c>
      <c r="M56" s="24">
        <v>181719</v>
      </c>
      <c r="N56" s="24">
        <v>141303</v>
      </c>
      <c r="O56" s="24">
        <v>133123</v>
      </c>
      <c r="P56" s="24">
        <v>143759</v>
      </c>
      <c r="Q56" s="24">
        <v>188330</v>
      </c>
      <c r="R56" s="24">
        <v>175364</v>
      </c>
    </row>
    <row r="57" spans="1:18" ht="16.5" customHeight="1">
      <c r="A57" s="3" t="s">
        <v>79</v>
      </c>
      <c r="R57" s="3"/>
    </row>
    <row r="58" spans="1:18" ht="16.5" customHeight="1">
      <c r="A58" s="3"/>
      <c r="B58" s="3"/>
      <c r="C58" s="3"/>
      <c r="D58" s="3"/>
      <c r="E58" s="3"/>
      <c r="F58" s="3"/>
      <c r="G58" s="3"/>
      <c r="H58" s="3"/>
      <c r="I58" s="3"/>
      <c r="J58" s="3"/>
      <c r="K58" s="3"/>
      <c r="L58" s="3"/>
      <c r="M58" s="3"/>
      <c r="N58" s="3"/>
      <c r="O58" s="3"/>
      <c r="P58" s="3"/>
      <c r="Q58" s="3"/>
      <c r="R58" s="3"/>
    </row>
    <row r="59" spans="1:18" ht="14.25">
      <c r="A59" s="1" t="s">
        <v>75</v>
      </c>
      <c r="B59" s="14">
        <v>2002</v>
      </c>
      <c r="C59" s="15">
        <v>2003</v>
      </c>
      <c r="D59" s="15">
        <v>2004</v>
      </c>
      <c r="E59" s="15">
        <v>2005</v>
      </c>
      <c r="F59" s="15">
        <v>2006</v>
      </c>
      <c r="G59" s="15">
        <v>2007</v>
      </c>
      <c r="H59" s="15">
        <v>2008</v>
      </c>
      <c r="I59" s="15">
        <v>2009</v>
      </c>
      <c r="J59" s="15">
        <v>2010</v>
      </c>
      <c r="K59" s="15">
        <v>2011</v>
      </c>
      <c r="L59" s="15">
        <v>2012</v>
      </c>
      <c r="M59" s="15">
        <v>2013</v>
      </c>
      <c r="N59" s="15">
        <v>2014</v>
      </c>
      <c r="O59" s="15">
        <v>2015</v>
      </c>
      <c r="P59" s="15">
        <v>2016</v>
      </c>
      <c r="Q59" s="14">
        <v>2017</v>
      </c>
      <c r="R59" s="58">
        <v>2018</v>
      </c>
    </row>
    <row r="60" spans="1:18" ht="14.25">
      <c r="A60" s="25" t="s">
        <v>52</v>
      </c>
      <c r="B60" s="26">
        <f aca="true" t="shared" si="2" ref="B60:Q60">+B36</f>
        <v>601</v>
      </c>
      <c r="C60" s="26">
        <f t="shared" si="2"/>
        <v>1782</v>
      </c>
      <c r="D60" s="26">
        <f t="shared" si="2"/>
        <v>1433</v>
      </c>
      <c r="E60" s="26">
        <f t="shared" si="2"/>
        <v>1142</v>
      </c>
      <c r="F60" s="26">
        <f t="shared" si="2"/>
        <v>1083</v>
      </c>
      <c r="G60" s="26">
        <f t="shared" si="2"/>
        <v>1550</v>
      </c>
      <c r="H60" s="26">
        <f t="shared" si="2"/>
        <v>1997</v>
      </c>
      <c r="I60" s="26">
        <f t="shared" si="2"/>
        <v>1450</v>
      </c>
      <c r="J60" s="26">
        <f t="shared" si="2"/>
        <v>1229</v>
      </c>
      <c r="K60" s="26">
        <f t="shared" si="2"/>
        <v>931</v>
      </c>
      <c r="L60" s="26">
        <f t="shared" si="2"/>
        <v>762</v>
      </c>
      <c r="M60" s="26">
        <f t="shared" si="2"/>
        <v>638</v>
      </c>
      <c r="N60" s="26">
        <f t="shared" si="2"/>
        <v>397</v>
      </c>
      <c r="O60" s="26">
        <f t="shared" si="2"/>
        <v>459</v>
      </c>
      <c r="P60" s="27">
        <f t="shared" si="2"/>
        <v>538</v>
      </c>
      <c r="Q60" s="28">
        <f t="shared" si="2"/>
        <v>827</v>
      </c>
      <c r="R60" s="28">
        <f>+R36</f>
        <v>703</v>
      </c>
    </row>
    <row r="61" spans="1:18" ht="14.25">
      <c r="A61" s="25" t="s">
        <v>53</v>
      </c>
      <c r="B61" s="26">
        <f aca="true" t="shared" si="3" ref="B61:Q61">+B12+B14+B27+B28+B39+B41+B43</f>
        <v>144</v>
      </c>
      <c r="C61" s="26">
        <f t="shared" si="3"/>
        <v>362</v>
      </c>
      <c r="D61" s="26">
        <f t="shared" si="3"/>
        <v>220</v>
      </c>
      <c r="E61" s="26">
        <f t="shared" si="3"/>
        <v>238</v>
      </c>
      <c r="F61" s="26">
        <f t="shared" si="3"/>
        <v>249</v>
      </c>
      <c r="G61" s="26">
        <f t="shared" si="3"/>
        <v>343</v>
      </c>
      <c r="H61" s="26">
        <f t="shared" si="3"/>
        <v>461</v>
      </c>
      <c r="I61" s="26">
        <f t="shared" si="3"/>
        <v>214</v>
      </c>
      <c r="J61" s="26">
        <f t="shared" si="3"/>
        <v>244</v>
      </c>
      <c r="K61" s="26">
        <f t="shared" si="3"/>
        <v>190</v>
      </c>
      <c r="L61" s="26">
        <f t="shared" si="3"/>
        <v>121</v>
      </c>
      <c r="M61" s="26">
        <f t="shared" si="3"/>
        <v>85</v>
      </c>
      <c r="N61" s="26">
        <f t="shared" si="3"/>
        <v>105</v>
      </c>
      <c r="O61" s="26">
        <f t="shared" si="3"/>
        <v>86</v>
      </c>
      <c r="P61" s="27">
        <f t="shared" si="3"/>
        <v>131</v>
      </c>
      <c r="Q61" s="29">
        <f t="shared" si="3"/>
        <v>113</v>
      </c>
      <c r="R61" s="29">
        <f>+R12+R14+R27+R28+R39+R41+R43</f>
        <v>200</v>
      </c>
    </row>
    <row r="62" spans="1:18" ht="14.25">
      <c r="A62" s="25" t="s">
        <v>54</v>
      </c>
      <c r="B62" s="26">
        <f aca="true" t="shared" si="4" ref="B62:Q62">+B11+B26+B44+B49</f>
        <v>82</v>
      </c>
      <c r="C62" s="26">
        <f t="shared" si="4"/>
        <v>158</v>
      </c>
      <c r="D62" s="26">
        <f t="shared" si="4"/>
        <v>108</v>
      </c>
      <c r="E62" s="26">
        <f t="shared" si="4"/>
        <v>100</v>
      </c>
      <c r="F62" s="26">
        <f t="shared" si="4"/>
        <v>81</v>
      </c>
      <c r="G62" s="26">
        <f t="shared" si="4"/>
        <v>140</v>
      </c>
      <c r="H62" s="26">
        <f t="shared" si="4"/>
        <v>149</v>
      </c>
      <c r="I62" s="26">
        <f t="shared" si="4"/>
        <v>117</v>
      </c>
      <c r="J62" s="26">
        <f t="shared" si="4"/>
        <v>108</v>
      </c>
      <c r="K62" s="26">
        <f t="shared" si="4"/>
        <v>74</v>
      </c>
      <c r="L62" s="26">
        <f t="shared" si="4"/>
        <v>64</v>
      </c>
      <c r="M62" s="26">
        <f t="shared" si="4"/>
        <v>24</v>
      </c>
      <c r="N62" s="26">
        <f t="shared" si="4"/>
        <v>29</v>
      </c>
      <c r="O62" s="26">
        <f t="shared" si="4"/>
        <v>26</v>
      </c>
      <c r="P62" s="27">
        <f t="shared" si="4"/>
        <v>63</v>
      </c>
      <c r="Q62" s="29">
        <f t="shared" si="4"/>
        <v>87</v>
      </c>
      <c r="R62" s="29">
        <f>+R11+R26+R44+R49</f>
        <v>30</v>
      </c>
    </row>
    <row r="63" spans="1:18" ht="14.25">
      <c r="A63" s="30" t="s">
        <v>55</v>
      </c>
      <c r="B63" s="31">
        <f aca="true" t="shared" si="5" ref="B63:Q63">SUM(B60:B62)</f>
        <v>827</v>
      </c>
      <c r="C63" s="31">
        <f t="shared" si="5"/>
        <v>2302</v>
      </c>
      <c r="D63" s="31">
        <f t="shared" si="5"/>
        <v>1761</v>
      </c>
      <c r="E63" s="31">
        <f t="shared" si="5"/>
        <v>1480</v>
      </c>
      <c r="F63" s="31">
        <f t="shared" si="5"/>
        <v>1413</v>
      </c>
      <c r="G63" s="31">
        <f t="shared" si="5"/>
        <v>2033</v>
      </c>
      <c r="H63" s="31">
        <f t="shared" si="5"/>
        <v>2607</v>
      </c>
      <c r="I63" s="31">
        <f t="shared" si="5"/>
        <v>1781</v>
      </c>
      <c r="J63" s="31">
        <f t="shared" si="5"/>
        <v>1581</v>
      </c>
      <c r="K63" s="31">
        <f t="shared" si="5"/>
        <v>1195</v>
      </c>
      <c r="L63" s="31">
        <f t="shared" si="5"/>
        <v>947</v>
      </c>
      <c r="M63" s="31">
        <f t="shared" si="5"/>
        <v>747</v>
      </c>
      <c r="N63" s="31">
        <f t="shared" si="5"/>
        <v>531</v>
      </c>
      <c r="O63" s="31">
        <f t="shared" si="5"/>
        <v>571</v>
      </c>
      <c r="P63" s="32">
        <f t="shared" si="5"/>
        <v>732</v>
      </c>
      <c r="Q63" s="33">
        <f t="shared" si="5"/>
        <v>1027</v>
      </c>
      <c r="R63" s="33">
        <f>SUM(R60:R62)</f>
        <v>933</v>
      </c>
    </row>
    <row r="64" spans="1:18" ht="14.25">
      <c r="A64" s="25" t="s">
        <v>56</v>
      </c>
      <c r="B64" s="26">
        <f aca="true" t="shared" si="6" ref="B64:Q64">+B10+B16+B46+B52</f>
        <v>168</v>
      </c>
      <c r="C64" s="26">
        <f t="shared" si="6"/>
        <v>443</v>
      </c>
      <c r="D64" s="26">
        <f t="shared" si="6"/>
        <v>310</v>
      </c>
      <c r="E64" s="26">
        <f t="shared" si="6"/>
        <v>237</v>
      </c>
      <c r="F64" s="26">
        <f t="shared" si="6"/>
        <v>247</v>
      </c>
      <c r="G64" s="26">
        <f t="shared" si="6"/>
        <v>516</v>
      </c>
      <c r="H64" s="26">
        <f t="shared" si="6"/>
        <v>516</v>
      </c>
      <c r="I64" s="26">
        <f t="shared" si="6"/>
        <v>320</v>
      </c>
      <c r="J64" s="26">
        <f t="shared" si="6"/>
        <v>293</v>
      </c>
      <c r="K64" s="26">
        <f t="shared" si="6"/>
        <v>263</v>
      </c>
      <c r="L64" s="26">
        <f t="shared" si="6"/>
        <v>180</v>
      </c>
      <c r="M64" s="26">
        <f t="shared" si="6"/>
        <v>79</v>
      </c>
      <c r="N64" s="26">
        <f t="shared" si="6"/>
        <v>69</v>
      </c>
      <c r="O64" s="26">
        <f t="shared" si="6"/>
        <v>63</v>
      </c>
      <c r="P64" s="27">
        <f t="shared" si="6"/>
        <v>69</v>
      </c>
      <c r="Q64" s="29">
        <f t="shared" si="6"/>
        <v>147</v>
      </c>
      <c r="R64" s="29">
        <f>+R10+R16+R46+R52</f>
        <v>162</v>
      </c>
    </row>
    <row r="65" spans="1:18" ht="14.25">
      <c r="A65" s="25" t="s">
        <v>57</v>
      </c>
      <c r="B65" s="26">
        <f aca="true" t="shared" si="7" ref="B65:Q65">+B4+B6+B37+B38</f>
        <v>66</v>
      </c>
      <c r="C65" s="26">
        <f t="shared" si="7"/>
        <v>161</v>
      </c>
      <c r="D65" s="26">
        <f t="shared" si="7"/>
        <v>76</v>
      </c>
      <c r="E65" s="26">
        <f t="shared" si="7"/>
        <v>80</v>
      </c>
      <c r="F65" s="26">
        <f t="shared" si="7"/>
        <v>66</v>
      </c>
      <c r="G65" s="26">
        <f t="shared" si="7"/>
        <v>131</v>
      </c>
      <c r="H65" s="26">
        <f t="shared" si="7"/>
        <v>96</v>
      </c>
      <c r="I65" s="26">
        <f t="shared" si="7"/>
        <v>51</v>
      </c>
      <c r="J65" s="26">
        <f t="shared" si="7"/>
        <v>66</v>
      </c>
      <c r="K65" s="26">
        <f t="shared" si="7"/>
        <v>45</v>
      </c>
      <c r="L65" s="26">
        <f t="shared" si="7"/>
        <v>30</v>
      </c>
      <c r="M65" s="26">
        <f t="shared" si="7"/>
        <v>18</v>
      </c>
      <c r="N65" s="26">
        <f t="shared" si="7"/>
        <v>23</v>
      </c>
      <c r="O65" s="26">
        <f t="shared" si="7"/>
        <v>19</v>
      </c>
      <c r="P65" s="27">
        <f t="shared" si="7"/>
        <v>22</v>
      </c>
      <c r="Q65" s="29">
        <f t="shared" si="7"/>
        <v>15</v>
      </c>
      <c r="R65" s="29">
        <f>+R4+R6+R37+R38</f>
        <v>13</v>
      </c>
    </row>
    <row r="66" spans="1:18" ht="14.25">
      <c r="A66" s="30" t="s">
        <v>58</v>
      </c>
      <c r="B66" s="31">
        <f aca="true" t="shared" si="8" ref="B66:Q66">SUM(B64:B65)</f>
        <v>234</v>
      </c>
      <c r="C66" s="31">
        <f t="shared" si="8"/>
        <v>604</v>
      </c>
      <c r="D66" s="31">
        <f t="shared" si="8"/>
        <v>386</v>
      </c>
      <c r="E66" s="31">
        <f t="shared" si="8"/>
        <v>317</v>
      </c>
      <c r="F66" s="31">
        <f t="shared" si="8"/>
        <v>313</v>
      </c>
      <c r="G66" s="31">
        <f t="shared" si="8"/>
        <v>647</v>
      </c>
      <c r="H66" s="31">
        <f t="shared" si="8"/>
        <v>612</v>
      </c>
      <c r="I66" s="31">
        <f t="shared" si="8"/>
        <v>371</v>
      </c>
      <c r="J66" s="31">
        <f t="shared" si="8"/>
        <v>359</v>
      </c>
      <c r="K66" s="31">
        <f t="shared" si="8"/>
        <v>308</v>
      </c>
      <c r="L66" s="31">
        <f t="shared" si="8"/>
        <v>210</v>
      </c>
      <c r="M66" s="31">
        <f t="shared" si="8"/>
        <v>97</v>
      </c>
      <c r="N66" s="31">
        <f t="shared" si="8"/>
        <v>92</v>
      </c>
      <c r="O66" s="31">
        <f t="shared" si="8"/>
        <v>82</v>
      </c>
      <c r="P66" s="32">
        <f t="shared" si="8"/>
        <v>91</v>
      </c>
      <c r="Q66" s="33">
        <f t="shared" si="8"/>
        <v>162</v>
      </c>
      <c r="R66" s="33">
        <f>SUM(R64:R65)</f>
        <v>175</v>
      </c>
    </row>
    <row r="67" spans="1:18" ht="14.25">
      <c r="A67" s="25" t="s">
        <v>59</v>
      </c>
      <c r="B67" s="26">
        <f aca="true" t="shared" si="9" ref="B67:Q67">+B9+B20+B42+B47</f>
        <v>61</v>
      </c>
      <c r="C67" s="26">
        <f t="shared" si="9"/>
        <v>157</v>
      </c>
      <c r="D67" s="26">
        <f t="shared" si="9"/>
        <v>109</v>
      </c>
      <c r="E67" s="26">
        <f t="shared" si="9"/>
        <v>88</v>
      </c>
      <c r="F67" s="26">
        <f t="shared" si="9"/>
        <v>66</v>
      </c>
      <c r="G67" s="26">
        <f t="shared" si="9"/>
        <v>134</v>
      </c>
      <c r="H67" s="26">
        <f t="shared" si="9"/>
        <v>124</v>
      </c>
      <c r="I67" s="26">
        <f t="shared" si="9"/>
        <v>50</v>
      </c>
      <c r="J67" s="26">
        <f t="shared" si="9"/>
        <v>86</v>
      </c>
      <c r="K67" s="26">
        <f t="shared" si="9"/>
        <v>76</v>
      </c>
      <c r="L67" s="26">
        <f t="shared" si="9"/>
        <v>28</v>
      </c>
      <c r="M67" s="26">
        <f t="shared" si="9"/>
        <v>11</v>
      </c>
      <c r="N67" s="26">
        <f t="shared" si="9"/>
        <v>8</v>
      </c>
      <c r="O67" s="26">
        <f t="shared" si="9"/>
        <v>-5</v>
      </c>
      <c r="P67" s="27">
        <f t="shared" si="9"/>
        <v>79</v>
      </c>
      <c r="Q67" s="29">
        <f t="shared" si="9"/>
        <v>114</v>
      </c>
      <c r="R67" s="29">
        <f>+R9+R20+R42+R47</f>
        <v>37</v>
      </c>
    </row>
    <row r="68" spans="1:18" ht="14.25">
      <c r="A68" s="25" t="s">
        <v>60</v>
      </c>
      <c r="B68" s="26">
        <f aca="true" t="shared" si="10" ref="B68:Q68">+B19+B21+B34+B51</f>
        <v>5</v>
      </c>
      <c r="C68" s="26">
        <f t="shared" si="10"/>
        <v>14</v>
      </c>
      <c r="D68" s="26">
        <f t="shared" si="10"/>
        <v>12</v>
      </c>
      <c r="E68" s="26">
        <f t="shared" si="10"/>
        <v>10</v>
      </c>
      <c r="F68" s="26">
        <f t="shared" si="10"/>
        <v>7</v>
      </c>
      <c r="G68" s="26">
        <f t="shared" si="10"/>
        <v>16</v>
      </c>
      <c r="H68" s="26">
        <f t="shared" si="10"/>
        <v>17</v>
      </c>
      <c r="I68" s="26">
        <f t="shared" si="10"/>
        <v>6</v>
      </c>
      <c r="J68" s="26">
        <f t="shared" si="10"/>
        <v>8</v>
      </c>
      <c r="K68" s="26">
        <f t="shared" si="10"/>
        <v>1</v>
      </c>
      <c r="L68" s="26">
        <f t="shared" si="10"/>
        <v>8</v>
      </c>
      <c r="M68" s="26">
        <f t="shared" si="10"/>
        <v>1</v>
      </c>
      <c r="N68" s="26">
        <f t="shared" si="10"/>
        <v>4</v>
      </c>
      <c r="O68" s="26">
        <f t="shared" si="10"/>
        <v>-3</v>
      </c>
      <c r="P68" s="27">
        <f t="shared" si="10"/>
        <v>10</v>
      </c>
      <c r="Q68" s="29">
        <f t="shared" si="10"/>
        <v>20</v>
      </c>
      <c r="R68" s="29">
        <f>+R19+R21+R34+R51</f>
        <v>12</v>
      </c>
    </row>
    <row r="69" spans="1:18" ht="14.25">
      <c r="A69" s="30" t="s">
        <v>61</v>
      </c>
      <c r="B69" s="31">
        <f aca="true" t="shared" si="11" ref="B69:Q69">SUM(B67:B68)</f>
        <v>66</v>
      </c>
      <c r="C69" s="31">
        <f t="shared" si="11"/>
        <v>171</v>
      </c>
      <c r="D69" s="31">
        <f t="shared" si="11"/>
        <v>121</v>
      </c>
      <c r="E69" s="31">
        <f t="shared" si="11"/>
        <v>98</v>
      </c>
      <c r="F69" s="31">
        <f t="shared" si="11"/>
        <v>73</v>
      </c>
      <c r="G69" s="31">
        <f t="shared" si="11"/>
        <v>150</v>
      </c>
      <c r="H69" s="31">
        <f t="shared" si="11"/>
        <v>141</v>
      </c>
      <c r="I69" s="31">
        <f t="shared" si="11"/>
        <v>56</v>
      </c>
      <c r="J69" s="31">
        <f t="shared" si="11"/>
        <v>94</v>
      </c>
      <c r="K69" s="31">
        <f t="shared" si="11"/>
        <v>77</v>
      </c>
      <c r="L69" s="31">
        <f t="shared" si="11"/>
        <v>36</v>
      </c>
      <c r="M69" s="31">
        <f t="shared" si="11"/>
        <v>12</v>
      </c>
      <c r="N69" s="31">
        <f t="shared" si="11"/>
        <v>12</v>
      </c>
      <c r="O69" s="31">
        <f t="shared" si="11"/>
        <v>-8</v>
      </c>
      <c r="P69" s="32">
        <f t="shared" si="11"/>
        <v>89</v>
      </c>
      <c r="Q69" s="33">
        <f t="shared" si="11"/>
        <v>134</v>
      </c>
      <c r="R69" s="33">
        <f>SUM(R67:R68)</f>
        <v>49</v>
      </c>
    </row>
    <row r="70" spans="1:18" ht="14.25">
      <c r="A70" s="25" t="s">
        <v>62</v>
      </c>
      <c r="B70" s="26">
        <f aca="true" t="shared" si="12" ref="B70:Q70">+B8+B40</f>
        <v>61</v>
      </c>
      <c r="C70" s="26">
        <f t="shared" si="12"/>
        <v>68</v>
      </c>
      <c r="D70" s="26">
        <f t="shared" si="12"/>
        <v>46</v>
      </c>
      <c r="E70" s="26">
        <f t="shared" si="12"/>
        <v>47</v>
      </c>
      <c r="F70" s="26">
        <f t="shared" si="12"/>
        <v>52</v>
      </c>
      <c r="G70" s="26">
        <f t="shared" si="12"/>
        <v>107</v>
      </c>
      <c r="H70" s="26">
        <f t="shared" si="12"/>
        <v>87</v>
      </c>
      <c r="I70" s="26">
        <f t="shared" si="12"/>
        <v>55</v>
      </c>
      <c r="J70" s="26">
        <f t="shared" si="12"/>
        <v>43</v>
      </c>
      <c r="K70" s="26">
        <f t="shared" si="12"/>
        <v>43</v>
      </c>
      <c r="L70" s="26">
        <f t="shared" si="12"/>
        <v>12</v>
      </c>
      <c r="M70" s="26">
        <f t="shared" si="12"/>
        <v>13</v>
      </c>
      <c r="N70" s="26">
        <f t="shared" si="12"/>
        <v>4</v>
      </c>
      <c r="O70" s="26">
        <f t="shared" si="12"/>
        <v>10</v>
      </c>
      <c r="P70" s="27">
        <f t="shared" si="12"/>
        <v>-7</v>
      </c>
      <c r="Q70" s="29">
        <f t="shared" si="12"/>
        <v>13</v>
      </c>
      <c r="R70" s="29">
        <f>+R8+R40</f>
        <v>13</v>
      </c>
    </row>
    <row r="71" spans="1:18" ht="14.25">
      <c r="A71" s="25" t="s">
        <v>63</v>
      </c>
      <c r="B71" s="26">
        <f aca="true" t="shared" si="13" ref="B71:Q71">+B23+B24</f>
        <v>2</v>
      </c>
      <c r="C71" s="26">
        <f t="shared" si="13"/>
        <v>6</v>
      </c>
      <c r="D71" s="26">
        <f t="shared" si="13"/>
        <v>-25</v>
      </c>
      <c r="E71" s="26">
        <f t="shared" si="13"/>
        <v>-17</v>
      </c>
      <c r="F71" s="26">
        <f t="shared" si="13"/>
        <v>-3</v>
      </c>
      <c r="G71" s="26">
        <f t="shared" si="13"/>
        <v>10</v>
      </c>
      <c r="H71" s="26">
        <f t="shared" si="13"/>
        <v>8</v>
      </c>
      <c r="I71" s="26">
        <f t="shared" si="13"/>
        <v>20</v>
      </c>
      <c r="J71" s="26">
        <f t="shared" si="13"/>
        <v>11</v>
      </c>
      <c r="K71" s="26">
        <f t="shared" si="13"/>
        <v>12</v>
      </c>
      <c r="L71" s="26">
        <f t="shared" si="13"/>
        <v>6</v>
      </c>
      <c r="M71" s="26">
        <f t="shared" si="13"/>
        <v>9</v>
      </c>
      <c r="N71" s="26">
        <f t="shared" si="13"/>
        <v>9</v>
      </c>
      <c r="O71" s="26">
        <f t="shared" si="13"/>
        <v>5</v>
      </c>
      <c r="P71" s="27">
        <f t="shared" si="13"/>
        <v>4</v>
      </c>
      <c r="Q71" s="29">
        <f t="shared" si="13"/>
        <v>8</v>
      </c>
      <c r="R71" s="29">
        <f>+R23+R24</f>
        <v>2</v>
      </c>
    </row>
    <row r="72" spans="1:18" ht="14.25">
      <c r="A72" s="30" t="s">
        <v>64</v>
      </c>
      <c r="B72" s="31">
        <f aca="true" t="shared" si="14" ref="B72:Q72">SUM(B70:B71)</f>
        <v>63</v>
      </c>
      <c r="C72" s="31">
        <f t="shared" si="14"/>
        <v>74</v>
      </c>
      <c r="D72" s="31">
        <f t="shared" si="14"/>
        <v>21</v>
      </c>
      <c r="E72" s="31">
        <f t="shared" si="14"/>
        <v>30</v>
      </c>
      <c r="F72" s="31">
        <f t="shared" si="14"/>
        <v>49</v>
      </c>
      <c r="G72" s="31">
        <f t="shared" si="14"/>
        <v>117</v>
      </c>
      <c r="H72" s="31">
        <f t="shared" si="14"/>
        <v>95</v>
      </c>
      <c r="I72" s="31">
        <f t="shared" si="14"/>
        <v>75</v>
      </c>
      <c r="J72" s="31">
        <f t="shared" si="14"/>
        <v>54</v>
      </c>
      <c r="K72" s="31">
        <f t="shared" si="14"/>
        <v>55</v>
      </c>
      <c r="L72" s="31">
        <f t="shared" si="14"/>
        <v>18</v>
      </c>
      <c r="M72" s="31">
        <f t="shared" si="14"/>
        <v>22</v>
      </c>
      <c r="N72" s="31">
        <f t="shared" si="14"/>
        <v>13</v>
      </c>
      <c r="O72" s="31">
        <f t="shared" si="14"/>
        <v>15</v>
      </c>
      <c r="P72" s="32">
        <f t="shared" si="14"/>
        <v>-3</v>
      </c>
      <c r="Q72" s="33">
        <f t="shared" si="14"/>
        <v>21</v>
      </c>
      <c r="R72" s="33">
        <f>SUM(R70:R71)</f>
        <v>15</v>
      </c>
    </row>
    <row r="73" spans="1:18" ht="14.25">
      <c r="A73" s="30" t="s">
        <v>65</v>
      </c>
      <c r="B73" s="31">
        <f aca="true" t="shared" si="15" ref="B73:Q73">+B18+B31+B50</f>
        <v>25</v>
      </c>
      <c r="C73" s="31">
        <f t="shared" si="15"/>
        <v>112</v>
      </c>
      <c r="D73" s="31">
        <f t="shared" si="15"/>
        <v>92</v>
      </c>
      <c r="E73" s="31">
        <f t="shared" si="15"/>
        <v>63</v>
      </c>
      <c r="F73" s="31">
        <f t="shared" si="15"/>
        <v>68</v>
      </c>
      <c r="G73" s="31">
        <f t="shared" si="15"/>
        <v>156</v>
      </c>
      <c r="H73" s="31">
        <f t="shared" si="15"/>
        <v>126</v>
      </c>
      <c r="I73" s="31">
        <f t="shared" si="15"/>
        <v>102</v>
      </c>
      <c r="J73" s="31">
        <f t="shared" si="15"/>
        <v>85</v>
      </c>
      <c r="K73" s="31">
        <f t="shared" si="15"/>
        <v>70</v>
      </c>
      <c r="L73" s="31">
        <f t="shared" si="15"/>
        <v>43</v>
      </c>
      <c r="M73" s="31">
        <f t="shared" si="15"/>
        <v>37</v>
      </c>
      <c r="N73" s="31">
        <f t="shared" si="15"/>
        <v>43</v>
      </c>
      <c r="O73" s="31">
        <f t="shared" si="15"/>
        <v>14</v>
      </c>
      <c r="P73" s="32">
        <f t="shared" si="15"/>
        <v>4</v>
      </c>
      <c r="Q73" s="33">
        <f t="shared" si="15"/>
        <v>40</v>
      </c>
      <c r="R73" s="33">
        <f>+R18+R31+R50</f>
        <v>45</v>
      </c>
    </row>
    <row r="74" spans="1:18" ht="14.25">
      <c r="A74" s="25" t="s">
        <v>66</v>
      </c>
      <c r="B74" s="26">
        <f aca="true" t="shared" si="16" ref="B74:Q74">+B5+B7+B15+B22+B25+B45</f>
        <v>143</v>
      </c>
      <c r="C74" s="26">
        <f t="shared" si="16"/>
        <v>337</v>
      </c>
      <c r="D74" s="26">
        <f t="shared" si="16"/>
        <v>288</v>
      </c>
      <c r="E74" s="26">
        <f t="shared" si="16"/>
        <v>261</v>
      </c>
      <c r="F74" s="26">
        <f t="shared" si="16"/>
        <v>252</v>
      </c>
      <c r="G74" s="26">
        <f t="shared" si="16"/>
        <v>340</v>
      </c>
      <c r="H74" s="26">
        <f t="shared" si="16"/>
        <v>483</v>
      </c>
      <c r="I74" s="26">
        <f t="shared" si="16"/>
        <v>325</v>
      </c>
      <c r="J74" s="26">
        <f t="shared" si="16"/>
        <v>297</v>
      </c>
      <c r="K74" s="26">
        <f t="shared" si="16"/>
        <v>238</v>
      </c>
      <c r="L74" s="26">
        <f t="shared" si="16"/>
        <v>176</v>
      </c>
      <c r="M74" s="26">
        <f t="shared" si="16"/>
        <v>112</v>
      </c>
      <c r="N74" s="26">
        <f t="shared" si="16"/>
        <v>127</v>
      </c>
      <c r="O74" s="26">
        <f t="shared" si="16"/>
        <v>80</v>
      </c>
      <c r="P74" s="27">
        <f t="shared" si="16"/>
        <v>131</v>
      </c>
      <c r="Q74" s="29">
        <f t="shared" si="16"/>
        <v>128</v>
      </c>
      <c r="R74" s="29">
        <f>+R5+R7+R15+R22+R25+R45</f>
        <v>107</v>
      </c>
    </row>
    <row r="75" spans="1:18" ht="14.25">
      <c r="A75" s="25" t="s">
        <v>67</v>
      </c>
      <c r="B75" s="26">
        <f aca="true" t="shared" si="17" ref="B75:Q75">+B17+B29+B30+B32+B48</f>
        <v>81</v>
      </c>
      <c r="C75" s="26">
        <f t="shared" si="17"/>
        <v>169</v>
      </c>
      <c r="D75" s="26">
        <f t="shared" si="17"/>
        <v>101</v>
      </c>
      <c r="E75" s="26">
        <f t="shared" si="17"/>
        <v>95</v>
      </c>
      <c r="F75" s="26">
        <f t="shared" si="17"/>
        <v>84</v>
      </c>
      <c r="G75" s="26">
        <f t="shared" si="17"/>
        <v>171</v>
      </c>
      <c r="H75" s="26">
        <f t="shared" si="17"/>
        <v>149</v>
      </c>
      <c r="I75" s="26">
        <f t="shared" si="17"/>
        <v>101</v>
      </c>
      <c r="J75" s="26">
        <f t="shared" si="17"/>
        <v>95</v>
      </c>
      <c r="K75" s="26">
        <f t="shared" si="17"/>
        <v>62</v>
      </c>
      <c r="L75" s="26">
        <f t="shared" si="17"/>
        <v>43</v>
      </c>
      <c r="M75" s="26">
        <f t="shared" si="17"/>
        <v>33</v>
      </c>
      <c r="N75" s="26">
        <f t="shared" si="17"/>
        <v>32</v>
      </c>
      <c r="O75" s="26">
        <f t="shared" si="17"/>
        <v>24</v>
      </c>
      <c r="P75" s="27">
        <f t="shared" si="17"/>
        <v>100</v>
      </c>
      <c r="Q75" s="29">
        <f t="shared" si="17"/>
        <v>111</v>
      </c>
      <c r="R75" s="29">
        <f>+R17+R29+R30+R32+R48</f>
        <v>30</v>
      </c>
    </row>
    <row r="76" spans="1:18" ht="14.25">
      <c r="A76" s="30" t="s">
        <v>68</v>
      </c>
      <c r="B76" s="31">
        <f aca="true" t="shared" si="18" ref="B76:Q76">SUM(B74:B75)</f>
        <v>224</v>
      </c>
      <c r="C76" s="31">
        <f t="shared" si="18"/>
        <v>506</v>
      </c>
      <c r="D76" s="31">
        <f t="shared" si="18"/>
        <v>389</v>
      </c>
      <c r="E76" s="31">
        <f t="shared" si="18"/>
        <v>356</v>
      </c>
      <c r="F76" s="31">
        <f t="shared" si="18"/>
        <v>336</v>
      </c>
      <c r="G76" s="31">
        <f t="shared" si="18"/>
        <v>511</v>
      </c>
      <c r="H76" s="31">
        <f t="shared" si="18"/>
        <v>632</v>
      </c>
      <c r="I76" s="31">
        <f t="shared" si="18"/>
        <v>426</v>
      </c>
      <c r="J76" s="31">
        <f t="shared" si="18"/>
        <v>392</v>
      </c>
      <c r="K76" s="31">
        <f t="shared" si="18"/>
        <v>300</v>
      </c>
      <c r="L76" s="31">
        <f t="shared" si="18"/>
        <v>219</v>
      </c>
      <c r="M76" s="31">
        <f t="shared" si="18"/>
        <v>145</v>
      </c>
      <c r="N76" s="31">
        <f t="shared" si="18"/>
        <v>159</v>
      </c>
      <c r="O76" s="31">
        <f t="shared" si="18"/>
        <v>104</v>
      </c>
      <c r="P76" s="32">
        <f t="shared" si="18"/>
        <v>231</v>
      </c>
      <c r="Q76" s="33">
        <f t="shared" si="18"/>
        <v>239</v>
      </c>
      <c r="R76" s="33">
        <f>SUM(R74:R75)</f>
        <v>137</v>
      </c>
    </row>
    <row r="77" spans="1:18" ht="14.25">
      <c r="A77" s="5" t="s">
        <v>49</v>
      </c>
      <c r="B77" s="35">
        <f>+B63+B66+B69+B72+B73+B76</f>
        <v>1439</v>
      </c>
      <c r="C77" s="34">
        <f aca="true" t="shared" si="19" ref="C77:K77">+C63+C66+C69+C72+C73+C76</f>
        <v>3769</v>
      </c>
      <c r="D77" s="34">
        <f t="shared" si="19"/>
        <v>2770</v>
      </c>
      <c r="E77" s="34">
        <f t="shared" si="19"/>
        <v>2344</v>
      </c>
      <c r="F77" s="34">
        <f t="shared" si="19"/>
        <v>2252</v>
      </c>
      <c r="G77" s="34">
        <f t="shared" si="19"/>
        <v>3614</v>
      </c>
      <c r="H77" s="34">
        <f t="shared" si="19"/>
        <v>4213</v>
      </c>
      <c r="I77" s="34">
        <f t="shared" si="19"/>
        <v>2811</v>
      </c>
      <c r="J77" s="34">
        <f t="shared" si="19"/>
        <v>2565</v>
      </c>
      <c r="K77" s="34">
        <f t="shared" si="19"/>
        <v>2005</v>
      </c>
      <c r="L77" s="34">
        <f aca="true" t="shared" si="20" ref="L77:Q77">+L63+L66+L69+L72+L73+L76</f>
        <v>1473</v>
      </c>
      <c r="M77" s="34">
        <f t="shared" si="20"/>
        <v>1060</v>
      </c>
      <c r="N77" s="34">
        <f t="shared" si="20"/>
        <v>850</v>
      </c>
      <c r="O77" s="34">
        <f t="shared" si="20"/>
        <v>778</v>
      </c>
      <c r="P77" s="34">
        <f t="shared" si="20"/>
        <v>1144</v>
      </c>
      <c r="Q77" s="36">
        <f t="shared" si="20"/>
        <v>1623</v>
      </c>
      <c r="R77" s="36">
        <f>+R63+R66+R69+R72+R73+R76</f>
        <v>1354</v>
      </c>
    </row>
    <row r="78" spans="1:18" ht="14.25">
      <c r="A78" s="8"/>
      <c r="B78" s="37"/>
      <c r="C78" s="37"/>
      <c r="D78" s="37"/>
      <c r="E78" s="37"/>
      <c r="F78" s="37"/>
      <c r="G78" s="37"/>
      <c r="H78" s="37"/>
      <c r="I78" s="37"/>
      <c r="J78" s="37"/>
      <c r="K78" s="37"/>
      <c r="L78" s="37"/>
      <c r="M78" s="37"/>
      <c r="N78" s="37"/>
      <c r="O78" s="37"/>
      <c r="P78" s="37"/>
      <c r="Q78" s="37"/>
      <c r="R78" s="37"/>
    </row>
    <row r="79" spans="1:18" ht="14.25">
      <c r="A79" s="1" t="s">
        <v>80</v>
      </c>
      <c r="B79" s="14">
        <v>2002</v>
      </c>
      <c r="C79" s="15">
        <v>2003</v>
      </c>
      <c r="D79" s="15">
        <v>2004</v>
      </c>
      <c r="E79" s="15">
        <v>2005</v>
      </c>
      <c r="F79" s="15">
        <v>2006</v>
      </c>
      <c r="G79" s="15">
        <v>2007</v>
      </c>
      <c r="H79" s="15">
        <v>2008</v>
      </c>
      <c r="I79" s="15">
        <v>2009</v>
      </c>
      <c r="J79" s="15">
        <v>2010</v>
      </c>
      <c r="K79" s="15">
        <v>2011</v>
      </c>
      <c r="L79" s="15">
        <v>2012</v>
      </c>
      <c r="M79" s="15">
        <v>2013</v>
      </c>
      <c r="N79" s="15">
        <v>2014</v>
      </c>
      <c r="O79" s="15">
        <v>2015</v>
      </c>
      <c r="P79" s="15">
        <v>2016</v>
      </c>
      <c r="Q79" s="14">
        <v>2017</v>
      </c>
      <c r="R79" s="58">
        <v>2018</v>
      </c>
    </row>
    <row r="80" spans="1:18" ht="14.25">
      <c r="A80" s="38" t="s">
        <v>82</v>
      </c>
      <c r="B80" s="39">
        <f>+B5+B11</f>
        <v>46</v>
      </c>
      <c r="C80" s="39">
        <f aca="true" t="shared" si="21" ref="C80:J80">+C5+C11</f>
        <v>92</v>
      </c>
      <c r="D80" s="39">
        <f t="shared" si="21"/>
        <v>78</v>
      </c>
      <c r="E80" s="39">
        <f t="shared" si="21"/>
        <v>62</v>
      </c>
      <c r="F80" s="39">
        <f t="shared" si="21"/>
        <v>69</v>
      </c>
      <c r="G80" s="39">
        <f t="shared" si="21"/>
        <v>112</v>
      </c>
      <c r="H80" s="39">
        <f t="shared" si="21"/>
        <v>152</v>
      </c>
      <c r="I80" s="39">
        <f t="shared" si="21"/>
        <v>90</v>
      </c>
      <c r="J80" s="39">
        <f t="shared" si="21"/>
        <v>91</v>
      </c>
      <c r="K80" s="39">
        <f aca="true" t="shared" si="22" ref="K80:Q80">+K5+K11</f>
        <v>65</v>
      </c>
      <c r="L80" s="39">
        <f t="shared" si="22"/>
        <v>30</v>
      </c>
      <c r="M80" s="39">
        <f t="shared" si="22"/>
        <v>31</v>
      </c>
      <c r="N80" s="39">
        <f t="shared" si="22"/>
        <v>25</v>
      </c>
      <c r="O80" s="39">
        <f t="shared" si="22"/>
        <v>15</v>
      </c>
      <c r="P80" s="40">
        <f t="shared" si="22"/>
        <v>31</v>
      </c>
      <c r="Q80" s="41">
        <f t="shared" si="22"/>
        <v>38</v>
      </c>
      <c r="R80" s="41">
        <f>+R5+R11</f>
        <v>33</v>
      </c>
    </row>
    <row r="81" spans="1:18" ht="14.25">
      <c r="A81" s="18" t="s">
        <v>83</v>
      </c>
      <c r="B81" s="39">
        <f>+B7+B14+B18+B22+B31+B45+B50</f>
        <v>78</v>
      </c>
      <c r="C81" s="39">
        <f aca="true" t="shared" si="23" ref="C81:J81">+C7+C14+C18+C22+C31+C45+C50</f>
        <v>227</v>
      </c>
      <c r="D81" s="39">
        <f t="shared" si="23"/>
        <v>178</v>
      </c>
      <c r="E81" s="39">
        <f t="shared" si="23"/>
        <v>164</v>
      </c>
      <c r="F81" s="39">
        <f t="shared" si="23"/>
        <v>156</v>
      </c>
      <c r="G81" s="39">
        <f t="shared" si="23"/>
        <v>315</v>
      </c>
      <c r="H81" s="39">
        <f t="shared" si="23"/>
        <v>284</v>
      </c>
      <c r="I81" s="39">
        <f t="shared" si="23"/>
        <v>187</v>
      </c>
      <c r="J81" s="39">
        <f t="shared" si="23"/>
        <v>186</v>
      </c>
      <c r="K81" s="39">
        <f aca="true" t="shared" si="24" ref="K81:Q81">+K7+K14+K18+K22+K31+K45+K50</f>
        <v>130</v>
      </c>
      <c r="L81" s="39">
        <f t="shared" si="24"/>
        <v>112</v>
      </c>
      <c r="M81" s="39">
        <f t="shared" si="24"/>
        <v>67</v>
      </c>
      <c r="N81" s="39">
        <f t="shared" si="24"/>
        <v>73</v>
      </c>
      <c r="O81" s="39">
        <f t="shared" si="24"/>
        <v>30</v>
      </c>
      <c r="P81" s="40">
        <f t="shared" si="24"/>
        <v>36</v>
      </c>
      <c r="Q81" s="42">
        <f t="shared" si="24"/>
        <v>77</v>
      </c>
      <c r="R81" s="42">
        <f>+R7+R14+R18+R22+R31+R45+R50</f>
        <v>117</v>
      </c>
    </row>
    <row r="82" spans="1:18" ht="14.25">
      <c r="A82" s="18" t="s">
        <v>84</v>
      </c>
      <c r="B82" s="39">
        <f>+B8+B23+B24+B40</f>
        <v>63</v>
      </c>
      <c r="C82" s="39">
        <f aca="true" t="shared" si="25" ref="C82:J82">+C8+C23+C24+C40</f>
        <v>74</v>
      </c>
      <c r="D82" s="39">
        <f t="shared" si="25"/>
        <v>21</v>
      </c>
      <c r="E82" s="39">
        <f t="shared" si="25"/>
        <v>30</v>
      </c>
      <c r="F82" s="39">
        <f t="shared" si="25"/>
        <v>49</v>
      </c>
      <c r="G82" s="39">
        <f t="shared" si="25"/>
        <v>117</v>
      </c>
      <c r="H82" s="39">
        <f t="shared" si="25"/>
        <v>95</v>
      </c>
      <c r="I82" s="39">
        <f t="shared" si="25"/>
        <v>75</v>
      </c>
      <c r="J82" s="39">
        <f t="shared" si="25"/>
        <v>54</v>
      </c>
      <c r="K82" s="39">
        <f aca="true" t="shared" si="26" ref="K82:Q82">+K8+K23+K24+K40</f>
        <v>55</v>
      </c>
      <c r="L82" s="39">
        <f t="shared" si="26"/>
        <v>18</v>
      </c>
      <c r="M82" s="39">
        <f t="shared" si="26"/>
        <v>22</v>
      </c>
      <c r="N82" s="39">
        <f t="shared" si="26"/>
        <v>13</v>
      </c>
      <c r="O82" s="39">
        <f t="shared" si="26"/>
        <v>15</v>
      </c>
      <c r="P82" s="40">
        <f t="shared" si="26"/>
        <v>-3</v>
      </c>
      <c r="Q82" s="42">
        <f t="shared" si="26"/>
        <v>21</v>
      </c>
      <c r="R82" s="42">
        <f>+R8+R23+R24+R40</f>
        <v>15</v>
      </c>
    </row>
    <row r="83" spans="1:18" ht="14.25">
      <c r="A83" s="18" t="s">
        <v>85</v>
      </c>
      <c r="B83" s="39">
        <f>+B9+B19+B20+B21+B34+B38+B47+B51</f>
        <v>40</v>
      </c>
      <c r="C83" s="39">
        <f aca="true" t="shared" si="27" ref="C83:J83">+C9+C19+C20+C21+C34+C38+C47+C51</f>
        <v>126</v>
      </c>
      <c r="D83" s="39">
        <f t="shared" si="27"/>
        <v>99</v>
      </c>
      <c r="E83" s="39">
        <f t="shared" si="27"/>
        <v>75</v>
      </c>
      <c r="F83" s="39">
        <f t="shared" si="27"/>
        <v>52</v>
      </c>
      <c r="G83" s="39">
        <f t="shared" si="27"/>
        <v>119</v>
      </c>
      <c r="H83" s="39">
        <f t="shared" si="27"/>
        <v>85</v>
      </c>
      <c r="I83" s="39">
        <f t="shared" si="27"/>
        <v>56</v>
      </c>
      <c r="J83" s="39">
        <f t="shared" si="27"/>
        <v>64</v>
      </c>
      <c r="K83" s="39">
        <f aca="true" t="shared" si="28" ref="K83:Q83">+K9+K19+K20+K21+K34+K38+K47+K51</f>
        <v>48</v>
      </c>
      <c r="L83" s="39">
        <f t="shared" si="28"/>
        <v>37</v>
      </c>
      <c r="M83" s="39">
        <f t="shared" si="28"/>
        <v>16</v>
      </c>
      <c r="N83" s="39">
        <f t="shared" si="28"/>
        <v>10</v>
      </c>
      <c r="O83" s="39">
        <f t="shared" si="28"/>
        <v>6</v>
      </c>
      <c r="P83" s="40">
        <f t="shared" si="28"/>
        <v>77</v>
      </c>
      <c r="Q83" s="42">
        <f t="shared" si="28"/>
        <v>104</v>
      </c>
      <c r="R83" s="42">
        <f>+R9+R19+R20+R21+R34+R38+R47+R51</f>
        <v>40</v>
      </c>
    </row>
    <row r="84" spans="1:18" ht="14.25">
      <c r="A84" s="18" t="s">
        <v>86</v>
      </c>
      <c r="B84" s="39">
        <f>+B12+B27+B28+B42+B43</f>
        <v>101</v>
      </c>
      <c r="C84" s="39">
        <f aca="true" t="shared" si="29" ref="C84:J84">+C12+C27+C28+C42+C43</f>
        <v>249</v>
      </c>
      <c r="D84" s="39">
        <f t="shared" si="29"/>
        <v>125</v>
      </c>
      <c r="E84" s="39">
        <f t="shared" si="29"/>
        <v>157</v>
      </c>
      <c r="F84" s="39">
        <f t="shared" si="29"/>
        <v>150</v>
      </c>
      <c r="G84" s="39">
        <f t="shared" si="29"/>
        <v>207</v>
      </c>
      <c r="H84" s="39">
        <f t="shared" si="29"/>
        <v>319</v>
      </c>
      <c r="I84" s="39">
        <f t="shared" si="29"/>
        <v>97</v>
      </c>
      <c r="J84" s="39">
        <f t="shared" si="29"/>
        <v>142</v>
      </c>
      <c r="K84" s="39">
        <f aca="true" t="shared" si="30" ref="K84:Q84">+K12+K27+K28+K42+K43</f>
        <v>148</v>
      </c>
      <c r="L84" s="39">
        <f t="shared" si="30"/>
        <v>63</v>
      </c>
      <c r="M84" s="39">
        <f t="shared" si="30"/>
        <v>69</v>
      </c>
      <c r="N84" s="39">
        <f t="shared" si="30"/>
        <v>55</v>
      </c>
      <c r="O84" s="39">
        <f t="shared" si="30"/>
        <v>46</v>
      </c>
      <c r="P84" s="40">
        <f t="shared" si="30"/>
        <v>88</v>
      </c>
      <c r="Q84" s="42">
        <f t="shared" si="30"/>
        <v>102</v>
      </c>
      <c r="R84" s="42">
        <f>+R12+R27+R28+R42+R43</f>
        <v>76</v>
      </c>
    </row>
    <row r="85" spans="1:18" ht="14.25">
      <c r="A85" s="18" t="s">
        <v>87</v>
      </c>
      <c r="B85" s="39">
        <f>+B15+B29+B39+B44+B49</f>
        <v>109</v>
      </c>
      <c r="C85" s="39">
        <f aca="true" t="shared" si="31" ref="C85:J85">+C15+C29+C39+C44+C49</f>
        <v>281</v>
      </c>
      <c r="D85" s="39">
        <f t="shared" si="31"/>
        <v>191</v>
      </c>
      <c r="E85" s="39">
        <f t="shared" si="31"/>
        <v>138</v>
      </c>
      <c r="F85" s="39">
        <f t="shared" si="31"/>
        <v>144</v>
      </c>
      <c r="G85" s="39">
        <f t="shared" si="31"/>
        <v>179</v>
      </c>
      <c r="H85" s="39">
        <f t="shared" si="31"/>
        <v>242</v>
      </c>
      <c r="I85" s="39">
        <f t="shared" si="31"/>
        <v>186</v>
      </c>
      <c r="J85" s="39">
        <f t="shared" si="31"/>
        <v>130</v>
      </c>
      <c r="K85" s="39">
        <f aca="true" t="shared" si="32" ref="K85:Q85">+K15+K29+K39+K44+K49</f>
        <v>110</v>
      </c>
      <c r="L85" s="39">
        <f t="shared" si="32"/>
        <v>88</v>
      </c>
      <c r="M85" s="39">
        <f t="shared" si="32"/>
        <v>39</v>
      </c>
      <c r="N85" s="39">
        <f t="shared" si="32"/>
        <v>57</v>
      </c>
      <c r="O85" s="39">
        <f t="shared" si="32"/>
        <v>53</v>
      </c>
      <c r="P85" s="40">
        <f t="shared" si="32"/>
        <v>109</v>
      </c>
      <c r="Q85" s="42">
        <f t="shared" si="32"/>
        <v>153</v>
      </c>
      <c r="R85" s="42">
        <f>+R15+R29+R39+R44+R49</f>
        <v>73</v>
      </c>
    </row>
    <row r="86" spans="1:18" ht="14.25">
      <c r="A86" s="18" t="s">
        <v>88</v>
      </c>
      <c r="B86" s="39">
        <f>+B17+B30+B32+B48</f>
        <v>56</v>
      </c>
      <c r="C86" s="39">
        <f aca="true" t="shared" si="33" ref="C86:J86">+C17+C30+C32+C48</f>
        <v>124</v>
      </c>
      <c r="D86" s="39">
        <f t="shared" si="33"/>
        <v>76</v>
      </c>
      <c r="E86" s="39">
        <f t="shared" si="33"/>
        <v>67</v>
      </c>
      <c r="F86" s="39">
        <f t="shared" si="33"/>
        <v>63</v>
      </c>
      <c r="G86" s="39">
        <f t="shared" si="33"/>
        <v>151</v>
      </c>
      <c r="H86" s="39">
        <f t="shared" si="33"/>
        <v>112</v>
      </c>
      <c r="I86" s="39">
        <f t="shared" si="33"/>
        <v>72</v>
      </c>
      <c r="J86" s="39">
        <f t="shared" si="33"/>
        <v>85</v>
      </c>
      <c r="K86" s="39">
        <f aca="true" t="shared" si="34" ref="K86:Q86">+K17+K30+K32+K48</f>
        <v>43</v>
      </c>
      <c r="L86" s="39">
        <f t="shared" si="34"/>
        <v>38</v>
      </c>
      <c r="M86" s="39">
        <f t="shared" si="34"/>
        <v>24</v>
      </c>
      <c r="N86" s="39">
        <f t="shared" si="34"/>
        <v>20</v>
      </c>
      <c r="O86" s="39">
        <f t="shared" si="34"/>
        <v>15</v>
      </c>
      <c r="P86" s="40">
        <f t="shared" si="34"/>
        <v>72</v>
      </c>
      <c r="Q86" s="42">
        <f t="shared" si="34"/>
        <v>72</v>
      </c>
      <c r="R86" s="42">
        <f>+R17+R30+R32+R48</f>
        <v>32</v>
      </c>
    </row>
    <row r="87" spans="1:18" ht="14.25">
      <c r="A87" s="43" t="s">
        <v>81</v>
      </c>
      <c r="B87" s="44">
        <f>+B88-B80-B81-B82-B83-B84-B85-B86</f>
        <v>946</v>
      </c>
      <c r="C87" s="44">
        <f aca="true" t="shared" si="35" ref="C87:J87">+C88-C80-C81-C82-C83-C84-C85-C86</f>
        <v>2596</v>
      </c>
      <c r="D87" s="44">
        <f t="shared" si="35"/>
        <v>2002</v>
      </c>
      <c r="E87" s="44">
        <f t="shared" si="35"/>
        <v>1651</v>
      </c>
      <c r="F87" s="44">
        <f t="shared" si="35"/>
        <v>1569</v>
      </c>
      <c r="G87" s="44">
        <f t="shared" si="35"/>
        <v>2414</v>
      </c>
      <c r="H87" s="44">
        <f t="shared" si="35"/>
        <v>2924</v>
      </c>
      <c r="I87" s="44">
        <f t="shared" si="35"/>
        <v>2048</v>
      </c>
      <c r="J87" s="44">
        <f t="shared" si="35"/>
        <v>1813</v>
      </c>
      <c r="K87" s="44">
        <f aca="true" t="shared" si="36" ref="K87:Q87">+K88-K80-K81-K82-K83-K84-K85-K86</f>
        <v>1406</v>
      </c>
      <c r="L87" s="44">
        <f t="shared" si="36"/>
        <v>1087</v>
      </c>
      <c r="M87" s="44">
        <f t="shared" si="36"/>
        <v>792</v>
      </c>
      <c r="N87" s="44">
        <f t="shared" si="36"/>
        <v>597</v>
      </c>
      <c r="O87" s="44">
        <f t="shared" si="36"/>
        <v>598</v>
      </c>
      <c r="P87" s="45">
        <f t="shared" si="36"/>
        <v>734</v>
      </c>
      <c r="Q87" s="46">
        <f t="shared" si="36"/>
        <v>1056</v>
      </c>
      <c r="R87" s="46">
        <f>+R88-R80-R81-R82-R83-R84-R85-R86</f>
        <v>968</v>
      </c>
    </row>
    <row r="88" spans="1:18" ht="14.25">
      <c r="A88" s="5" t="s">
        <v>49</v>
      </c>
      <c r="B88" s="47">
        <v>1439</v>
      </c>
      <c r="C88" s="47">
        <v>3769</v>
      </c>
      <c r="D88" s="47">
        <v>2770</v>
      </c>
      <c r="E88" s="47">
        <v>2344</v>
      </c>
      <c r="F88" s="47">
        <v>2252</v>
      </c>
      <c r="G88" s="47">
        <v>3614</v>
      </c>
      <c r="H88" s="47">
        <v>4213</v>
      </c>
      <c r="I88" s="47">
        <v>2811</v>
      </c>
      <c r="J88" s="47">
        <v>2565</v>
      </c>
      <c r="K88" s="47">
        <v>2005</v>
      </c>
      <c r="L88" s="47">
        <v>1473</v>
      </c>
      <c r="M88" s="47">
        <v>1060</v>
      </c>
      <c r="N88" s="48">
        <v>850</v>
      </c>
      <c r="O88" s="48">
        <v>778</v>
      </c>
      <c r="P88" s="47">
        <v>1144</v>
      </c>
      <c r="Q88" s="55">
        <v>1623</v>
      </c>
      <c r="R88" s="59">
        <v>1354</v>
      </c>
    </row>
    <row r="89" spans="1:18" ht="21.75" customHeight="1">
      <c r="A89" s="67" t="s">
        <v>89</v>
      </c>
      <c r="B89" s="67"/>
      <c r="C89" s="67"/>
      <c r="D89" s="67"/>
      <c r="E89" s="67"/>
      <c r="F89" s="67"/>
      <c r="G89" s="67"/>
      <c r="H89" s="67"/>
      <c r="I89" s="67"/>
      <c r="J89" s="67"/>
      <c r="K89" s="67"/>
      <c r="L89" s="67"/>
      <c r="M89" s="67"/>
      <c r="N89" s="67"/>
      <c r="O89" s="67"/>
      <c r="P89" s="67"/>
      <c r="Q89" s="67"/>
      <c r="R89" s="11"/>
    </row>
    <row r="90" spans="1:18" ht="14.25">
      <c r="A90" s="8"/>
      <c r="B90" s="37"/>
      <c r="C90" s="37"/>
      <c r="D90" s="37"/>
      <c r="E90" s="37"/>
      <c r="F90" s="37"/>
      <c r="G90" s="37"/>
      <c r="H90" s="37"/>
      <c r="I90" s="37"/>
      <c r="J90" s="37"/>
      <c r="K90" s="37"/>
      <c r="L90" s="37"/>
      <c r="M90" s="37"/>
      <c r="N90" s="37"/>
      <c r="O90" s="37"/>
      <c r="P90" s="37"/>
      <c r="Q90" s="37"/>
      <c r="R90" s="37"/>
    </row>
    <row r="91" spans="1:18" ht="14.25">
      <c r="A91" s="1" t="s">
        <v>69</v>
      </c>
      <c r="B91" s="14">
        <v>2002</v>
      </c>
      <c r="C91" s="15">
        <v>2003</v>
      </c>
      <c r="D91" s="15">
        <v>2004</v>
      </c>
      <c r="E91" s="15">
        <v>2005</v>
      </c>
      <c r="F91" s="15">
        <v>2006</v>
      </c>
      <c r="G91" s="15">
        <v>2007</v>
      </c>
      <c r="H91" s="15">
        <v>2008</v>
      </c>
      <c r="I91" s="15">
        <v>2009</v>
      </c>
      <c r="J91" s="15">
        <v>2010</v>
      </c>
      <c r="K91" s="15">
        <v>2011</v>
      </c>
      <c r="L91" s="15">
        <v>2012</v>
      </c>
      <c r="M91" s="15">
        <v>2013</v>
      </c>
      <c r="N91" s="15">
        <v>2014</v>
      </c>
      <c r="O91" s="15">
        <v>2015</v>
      </c>
      <c r="P91" s="14">
        <v>2016</v>
      </c>
      <c r="Q91" s="14">
        <v>2017</v>
      </c>
      <c r="R91" s="58">
        <v>2018</v>
      </c>
    </row>
    <row r="92" spans="1:18" ht="14.25">
      <c r="A92" s="38" t="s">
        <v>70</v>
      </c>
      <c r="B92" s="26">
        <f>+B95-B93-B94</f>
        <v>923</v>
      </c>
      <c r="C92" s="26">
        <f aca="true" t="shared" si="37" ref="C92:J92">+C95-C93-C94</f>
        <v>2575</v>
      </c>
      <c r="D92" s="26">
        <f t="shared" si="37"/>
        <v>1997</v>
      </c>
      <c r="E92" s="26">
        <f t="shared" si="37"/>
        <v>1737</v>
      </c>
      <c r="F92" s="26">
        <f t="shared" si="37"/>
        <v>1634</v>
      </c>
      <c r="G92" s="26">
        <f t="shared" si="37"/>
        <v>2372</v>
      </c>
      <c r="H92" s="26">
        <f t="shared" si="37"/>
        <v>3044</v>
      </c>
      <c r="I92" s="26">
        <f t="shared" si="37"/>
        <v>2077</v>
      </c>
      <c r="J92" s="26">
        <f t="shared" si="37"/>
        <v>1867</v>
      </c>
      <c r="K92" s="26">
        <f aca="true" t="shared" si="38" ref="K92:Q92">+K95-K93-K94</f>
        <v>1420</v>
      </c>
      <c r="L92" s="26">
        <f t="shared" si="38"/>
        <v>1105</v>
      </c>
      <c r="M92" s="26">
        <f t="shared" si="38"/>
        <v>843</v>
      </c>
      <c r="N92" s="26">
        <f t="shared" si="38"/>
        <v>670</v>
      </c>
      <c r="O92" s="26">
        <f t="shared" si="38"/>
        <v>641</v>
      </c>
      <c r="P92" s="26">
        <f t="shared" si="38"/>
        <v>789</v>
      </c>
      <c r="Q92" s="28">
        <f t="shared" si="38"/>
        <v>1097</v>
      </c>
      <c r="R92" s="28">
        <f>+R95-R93-R94</f>
        <v>1016</v>
      </c>
    </row>
    <row r="93" spans="1:18" ht="14.25">
      <c r="A93" s="18" t="s">
        <v>90</v>
      </c>
      <c r="B93" s="56">
        <f>+B4+B5+B10+B15+B16+B17+B26+B29+B30+B37+B38+B40+B42+B44+B47+B48+B49+B52</f>
        <v>439</v>
      </c>
      <c r="C93" s="56">
        <f aca="true" t="shared" si="39" ref="C93:Q93">+C4+C5+C10+C15+C16+C17+C26+C29+C30+C37+C38+C40+C42+C44+C47+C48+C49+C52</f>
        <v>1019</v>
      </c>
      <c r="D93" s="56">
        <f t="shared" si="39"/>
        <v>685</v>
      </c>
      <c r="E93" s="56">
        <f t="shared" si="39"/>
        <v>516</v>
      </c>
      <c r="F93" s="56">
        <f t="shared" si="39"/>
        <v>519</v>
      </c>
      <c r="G93" s="56">
        <f t="shared" si="39"/>
        <v>1025</v>
      </c>
      <c r="H93" s="56">
        <f t="shared" si="39"/>
        <v>1032</v>
      </c>
      <c r="I93" s="56">
        <f t="shared" si="39"/>
        <v>598</v>
      </c>
      <c r="J93" s="56">
        <f t="shared" si="39"/>
        <v>584</v>
      </c>
      <c r="K93" s="56">
        <f t="shared" si="39"/>
        <v>492</v>
      </c>
      <c r="L93" s="56">
        <f t="shared" si="39"/>
        <v>305</v>
      </c>
      <c r="M93" s="56">
        <f t="shared" si="39"/>
        <v>180</v>
      </c>
      <c r="N93" s="56">
        <f t="shared" si="39"/>
        <v>147</v>
      </c>
      <c r="O93" s="56">
        <f t="shared" si="39"/>
        <v>111</v>
      </c>
      <c r="P93" s="56">
        <f t="shared" si="39"/>
        <v>236</v>
      </c>
      <c r="Q93" s="63">
        <f t="shared" si="39"/>
        <v>436</v>
      </c>
      <c r="R93" s="63">
        <f>+R4+R5+R10+R15+R16+R17+R26+R29+R30+R37+R38+R40+R42+R44+R47+R48+R49+R52</f>
        <v>296</v>
      </c>
    </row>
    <row r="94" spans="1:18" ht="14.25">
      <c r="A94" s="18" t="s">
        <v>91</v>
      </c>
      <c r="B94" s="56">
        <f>+B6+B8+B9+B19+B20+B21+B23+B24+B34+B51+B32</f>
        <v>77</v>
      </c>
      <c r="C94" s="56">
        <f aca="true" t="shared" si="40" ref="C94:Q94">+C6+C8+C9+C19+C20+C21+C23+C24+C34+C51+C32</f>
        <v>175</v>
      </c>
      <c r="D94" s="56">
        <f t="shared" si="40"/>
        <v>88</v>
      </c>
      <c r="E94" s="56">
        <f t="shared" si="40"/>
        <v>91</v>
      </c>
      <c r="F94" s="56">
        <f t="shared" si="40"/>
        <v>99</v>
      </c>
      <c r="G94" s="56">
        <f t="shared" si="40"/>
        <v>217</v>
      </c>
      <c r="H94" s="56">
        <f t="shared" si="40"/>
        <v>137</v>
      </c>
      <c r="I94" s="56">
        <f t="shared" si="40"/>
        <v>136</v>
      </c>
      <c r="J94" s="56">
        <f t="shared" si="40"/>
        <v>114</v>
      </c>
      <c r="K94" s="56">
        <f t="shared" si="40"/>
        <v>93</v>
      </c>
      <c r="L94" s="56">
        <f t="shared" si="40"/>
        <v>63</v>
      </c>
      <c r="M94" s="56">
        <f t="shared" si="40"/>
        <v>37</v>
      </c>
      <c r="N94" s="56">
        <f t="shared" si="40"/>
        <v>33</v>
      </c>
      <c r="O94" s="56">
        <f t="shared" si="40"/>
        <v>26</v>
      </c>
      <c r="P94" s="56">
        <f t="shared" si="40"/>
        <v>119</v>
      </c>
      <c r="Q94" s="64">
        <f t="shared" si="40"/>
        <v>90</v>
      </c>
      <c r="R94" s="64">
        <f>+R6+R8+R9+R19+R20+R21+R23+R24+R34+R51+R32</f>
        <v>42</v>
      </c>
    </row>
    <row r="95" spans="1:18" ht="14.25">
      <c r="A95" s="5" t="s">
        <v>49</v>
      </c>
      <c r="B95" s="47">
        <v>1439</v>
      </c>
      <c r="C95" s="47">
        <v>3769</v>
      </c>
      <c r="D95" s="47">
        <v>2770</v>
      </c>
      <c r="E95" s="47">
        <v>2344</v>
      </c>
      <c r="F95" s="47">
        <v>2252</v>
      </c>
      <c r="G95" s="47">
        <v>3614</v>
      </c>
      <c r="H95" s="47">
        <v>4213</v>
      </c>
      <c r="I95" s="47">
        <v>2811</v>
      </c>
      <c r="J95" s="47">
        <v>2565</v>
      </c>
      <c r="K95" s="47">
        <v>2005</v>
      </c>
      <c r="L95" s="47">
        <v>1473</v>
      </c>
      <c r="M95" s="47">
        <v>1060</v>
      </c>
      <c r="N95" s="48">
        <v>850</v>
      </c>
      <c r="O95" s="48">
        <v>778</v>
      </c>
      <c r="P95" s="47">
        <v>1144</v>
      </c>
      <c r="Q95" s="55">
        <v>1623</v>
      </c>
      <c r="R95" s="59">
        <v>1354</v>
      </c>
    </row>
    <row r="96" spans="1:18" ht="15" customHeight="1">
      <c r="A96" s="67" t="s">
        <v>95</v>
      </c>
      <c r="B96" s="67"/>
      <c r="C96" s="67"/>
      <c r="D96" s="67"/>
      <c r="E96" s="67"/>
      <c r="F96" s="67"/>
      <c r="G96" s="67"/>
      <c r="H96" s="67"/>
      <c r="I96" s="67"/>
      <c r="J96" s="67"/>
      <c r="K96" s="67"/>
      <c r="L96" s="67"/>
      <c r="M96" s="67"/>
      <c r="N96" s="67"/>
      <c r="O96" s="67"/>
      <c r="P96" s="67"/>
      <c r="Q96" s="67"/>
      <c r="R96" s="68"/>
    </row>
    <row r="98" spans="1:18" ht="14.25">
      <c r="A98" s="1" t="s">
        <v>71</v>
      </c>
      <c r="B98" s="14">
        <v>2002</v>
      </c>
      <c r="C98" s="15">
        <v>2003</v>
      </c>
      <c r="D98" s="15">
        <v>2004</v>
      </c>
      <c r="E98" s="15">
        <v>2005</v>
      </c>
      <c r="F98" s="15">
        <v>2006</v>
      </c>
      <c r="G98" s="15">
        <v>2007</v>
      </c>
      <c r="H98" s="15">
        <v>2008</v>
      </c>
      <c r="I98" s="15">
        <v>2009</v>
      </c>
      <c r="J98" s="15">
        <v>2010</v>
      </c>
      <c r="K98" s="15">
        <v>2011</v>
      </c>
      <c r="L98" s="15">
        <v>2012</v>
      </c>
      <c r="M98" s="15">
        <v>2013</v>
      </c>
      <c r="N98" s="15">
        <v>2014</v>
      </c>
      <c r="O98" s="15">
        <v>2015</v>
      </c>
      <c r="P98" s="15">
        <v>2016</v>
      </c>
      <c r="Q98" s="60">
        <v>2017</v>
      </c>
      <c r="R98" s="61">
        <v>2018</v>
      </c>
    </row>
    <row r="99" spans="1:18" ht="14.25">
      <c r="A99" s="38" t="s">
        <v>73</v>
      </c>
      <c r="B99" s="26">
        <f aca="true" t="shared" si="41" ref="B99:J99">+B4+B9+B10+B12+B6+B16+B19+B20+B21+B26+B27+B28+B34+B37+B38+B42+B43+B46+B47+B51+B52</f>
        <v>388</v>
      </c>
      <c r="C99" s="26">
        <f t="shared" si="41"/>
        <v>984</v>
      </c>
      <c r="D99" s="26">
        <f t="shared" si="41"/>
        <v>621</v>
      </c>
      <c r="E99" s="26">
        <f t="shared" si="41"/>
        <v>548</v>
      </c>
      <c r="F99" s="26">
        <f t="shared" si="41"/>
        <v>525</v>
      </c>
      <c r="G99" s="26">
        <f t="shared" si="41"/>
        <v>980</v>
      </c>
      <c r="H99" s="26">
        <f t="shared" si="41"/>
        <v>1022</v>
      </c>
      <c r="I99" s="26">
        <f t="shared" si="41"/>
        <v>537</v>
      </c>
      <c r="J99" s="26">
        <f t="shared" si="41"/>
        <v>571</v>
      </c>
      <c r="K99" s="26">
        <f aca="true" t="shared" si="42" ref="K99:Q99">+K4+K9+K10+K12+K6+K16+K19+K20+K21+K26+K27+K28+K34+K37+K38+K42+K43+K46+K47+K51+K52</f>
        <v>515</v>
      </c>
      <c r="L99" s="26">
        <f t="shared" si="42"/>
        <v>318</v>
      </c>
      <c r="M99" s="26">
        <f t="shared" si="42"/>
        <v>187</v>
      </c>
      <c r="N99" s="26">
        <f t="shared" si="42"/>
        <v>156</v>
      </c>
      <c r="O99" s="26">
        <f t="shared" si="42"/>
        <v>129</v>
      </c>
      <c r="P99" s="26">
        <f t="shared" si="42"/>
        <v>264</v>
      </c>
      <c r="Q99" s="29">
        <f t="shared" si="42"/>
        <v>370</v>
      </c>
      <c r="R99" s="62">
        <f>+R4+R9+R10+R12+R6+R16+R19+R20+R21+R26+R27+R28+R34+R37+R38+R42+R43+R46+R47+R51+R52</f>
        <v>288</v>
      </c>
    </row>
    <row r="100" spans="1:18" ht="14.25">
      <c r="A100" s="18" t="s">
        <v>72</v>
      </c>
      <c r="B100" s="26">
        <f>+B36</f>
        <v>601</v>
      </c>
      <c r="C100" s="26">
        <f aca="true" t="shared" si="43" ref="C100:Q100">+C36</f>
        <v>1782</v>
      </c>
      <c r="D100" s="26">
        <f t="shared" si="43"/>
        <v>1433</v>
      </c>
      <c r="E100" s="26">
        <f t="shared" si="43"/>
        <v>1142</v>
      </c>
      <c r="F100" s="26">
        <f t="shared" si="43"/>
        <v>1083</v>
      </c>
      <c r="G100" s="26">
        <f t="shared" si="43"/>
        <v>1550</v>
      </c>
      <c r="H100" s="26">
        <f t="shared" si="43"/>
        <v>1997</v>
      </c>
      <c r="I100" s="26">
        <f t="shared" si="43"/>
        <v>1450</v>
      </c>
      <c r="J100" s="26">
        <f t="shared" si="43"/>
        <v>1229</v>
      </c>
      <c r="K100" s="26">
        <f t="shared" si="43"/>
        <v>931</v>
      </c>
      <c r="L100" s="26">
        <f t="shared" si="43"/>
        <v>762</v>
      </c>
      <c r="M100" s="26">
        <f t="shared" si="43"/>
        <v>638</v>
      </c>
      <c r="N100" s="26">
        <f t="shared" si="43"/>
        <v>397</v>
      </c>
      <c r="O100" s="26">
        <f t="shared" si="43"/>
        <v>459</v>
      </c>
      <c r="P100" s="26">
        <f t="shared" si="43"/>
        <v>538</v>
      </c>
      <c r="Q100" s="29">
        <f t="shared" si="43"/>
        <v>827</v>
      </c>
      <c r="R100" s="62">
        <f>+R36</f>
        <v>703</v>
      </c>
    </row>
    <row r="101" spans="1:18" ht="14.25">
      <c r="A101" s="18" t="s">
        <v>74</v>
      </c>
      <c r="B101" s="26">
        <f>+B102-B99-B100</f>
        <v>450</v>
      </c>
      <c r="C101" s="26">
        <f aca="true" t="shared" si="44" ref="C101:J101">+C102-C99-C100</f>
        <v>1003</v>
      </c>
      <c r="D101" s="26">
        <f t="shared" si="44"/>
        <v>716</v>
      </c>
      <c r="E101" s="26">
        <f t="shared" si="44"/>
        <v>654</v>
      </c>
      <c r="F101" s="26">
        <f t="shared" si="44"/>
        <v>644</v>
      </c>
      <c r="G101" s="26">
        <f t="shared" si="44"/>
        <v>1084</v>
      </c>
      <c r="H101" s="26">
        <f t="shared" si="44"/>
        <v>1194</v>
      </c>
      <c r="I101" s="26">
        <f t="shared" si="44"/>
        <v>824</v>
      </c>
      <c r="J101" s="26">
        <f t="shared" si="44"/>
        <v>765</v>
      </c>
      <c r="K101" s="26">
        <f aca="true" t="shared" si="45" ref="K101:Q101">+K102-K99-K100</f>
        <v>559</v>
      </c>
      <c r="L101" s="26">
        <f t="shared" si="45"/>
        <v>393</v>
      </c>
      <c r="M101" s="26">
        <f t="shared" si="45"/>
        <v>235</v>
      </c>
      <c r="N101" s="26">
        <f t="shared" si="45"/>
        <v>297</v>
      </c>
      <c r="O101" s="26">
        <f t="shared" si="45"/>
        <v>190</v>
      </c>
      <c r="P101" s="26">
        <f t="shared" si="45"/>
        <v>342</v>
      </c>
      <c r="Q101" s="29">
        <f t="shared" si="45"/>
        <v>426</v>
      </c>
      <c r="R101" s="62">
        <f>+R102-R99-R100</f>
        <v>363</v>
      </c>
    </row>
    <row r="102" spans="1:18" ht="14.25">
      <c r="A102" s="5" t="s">
        <v>49</v>
      </c>
      <c r="B102" s="47">
        <v>1439</v>
      </c>
      <c r="C102" s="47">
        <v>3769</v>
      </c>
      <c r="D102" s="47">
        <v>2770</v>
      </c>
      <c r="E102" s="47">
        <v>2344</v>
      </c>
      <c r="F102" s="47">
        <v>2252</v>
      </c>
      <c r="G102" s="47">
        <v>3614</v>
      </c>
      <c r="H102" s="47">
        <v>4213</v>
      </c>
      <c r="I102" s="47">
        <v>2811</v>
      </c>
      <c r="J102" s="47">
        <v>2565</v>
      </c>
      <c r="K102" s="47">
        <v>2005</v>
      </c>
      <c r="L102" s="47">
        <v>1473</v>
      </c>
      <c r="M102" s="47">
        <v>1060</v>
      </c>
      <c r="N102" s="48">
        <v>850</v>
      </c>
      <c r="O102" s="48">
        <v>778</v>
      </c>
      <c r="P102" s="47">
        <v>1144</v>
      </c>
      <c r="Q102" s="55">
        <v>1623</v>
      </c>
      <c r="R102" s="59">
        <v>1354</v>
      </c>
    </row>
    <row r="103" ht="14.25">
      <c r="A103" s="49" t="s">
        <v>93</v>
      </c>
    </row>
    <row r="104" spans="1:18" ht="12.75" customHeight="1">
      <c r="A104" s="50" t="s">
        <v>94</v>
      </c>
      <c r="B104" s="51"/>
      <c r="C104" s="51"/>
      <c r="D104" s="51"/>
      <c r="E104" s="51"/>
      <c r="F104" s="51"/>
      <c r="G104" s="51"/>
      <c r="H104" s="51"/>
      <c r="I104" s="51"/>
      <c r="J104" s="51"/>
      <c r="K104" s="51"/>
      <c r="L104" s="51"/>
      <c r="M104" s="51"/>
      <c r="N104" s="51"/>
      <c r="O104" s="51"/>
      <c r="P104" s="51"/>
      <c r="Q104" s="51"/>
      <c r="R104" s="51"/>
    </row>
    <row r="105" ht="14.25">
      <c r="A105" s="49" t="s">
        <v>92</v>
      </c>
    </row>
  </sheetData>
  <sheetProtection/>
  <mergeCells count="3">
    <mergeCell ref="A54:R54"/>
    <mergeCell ref="A96:R96"/>
    <mergeCell ref="A89:Q89"/>
  </mergeCells>
  <printOptions/>
  <pageMargins left="0.11811023622047245" right="0.11811023622047245" top="0.35433070866141736" bottom="0.35433070866141736" header="0.31496062992125984" footer="0.31496062992125984"/>
  <pageSetup horizontalDpi="600" verticalDpi="600" orientation="landscape" paperSize="8" scale="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Colnaghi, Antonio</dc:creator>
  <cp:keywords/>
  <dc:description/>
  <cp:lastModifiedBy>Colnaghi, Antonio</cp:lastModifiedBy>
  <cp:lastPrinted>2018-09-26T14:08:42Z</cp:lastPrinted>
  <dcterms:created xsi:type="dcterms:W3CDTF">2018-09-25T09:06:38Z</dcterms:created>
  <dcterms:modified xsi:type="dcterms:W3CDTF">2019-09-02T13:57:03Z</dcterms:modified>
  <cp:category/>
  <cp:version/>
  <cp:contentType/>
  <cp:contentStatus/>
</cp:coreProperties>
</file>