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AntonioC\Documents\UFFICIO STATISTICA\POPOLAZIONE - MOVIMENTI MENSILI ISTAT\"/>
    </mc:Choice>
  </mc:AlternateContent>
  <xr:revisionPtr revIDLastSave="0" documentId="13_ncr:1_{0BB3AB53-3990-444C-9664-C831332807B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ATI" sheetId="1" r:id="rId1"/>
    <sheet name="POP_TOT" sheetId="2" r:id="rId2"/>
    <sheet name="nati-morti" sheetId="4" r:id="rId3"/>
    <sheet name="tasso natalità" sheetId="9" r:id="rId4"/>
    <sheet name="tasso mortalità" sheetId="10" r:id="rId5"/>
    <sheet name="iscr-canc_interno" sheetId="5" r:id="rId6"/>
    <sheet name="tasso iscr interno" sheetId="7" r:id="rId7"/>
    <sheet name="iscr-canc_estero" sheetId="6" r:id="rId8"/>
    <sheet name="tasso iscr estero" sheetId="8" r:id="rId9"/>
    <sheet name="saldi_nat_migr" sheetId="3" r:id="rId10"/>
    <sheet name="Foglio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7" i="2" l="1"/>
  <c r="M137" i="2"/>
  <c r="N137" i="2"/>
  <c r="L138" i="2"/>
  <c r="M138" i="2"/>
  <c r="N138" i="2"/>
  <c r="L139" i="2"/>
  <c r="M139" i="2"/>
  <c r="N139" i="2"/>
  <c r="L140" i="2"/>
  <c r="M140" i="2"/>
  <c r="N140" i="2"/>
  <c r="L141" i="2"/>
  <c r="M141" i="2"/>
  <c r="N141" i="2"/>
  <c r="L142" i="2"/>
  <c r="M142" i="2"/>
  <c r="N142" i="2"/>
  <c r="L143" i="2"/>
  <c r="M143" i="2"/>
  <c r="N143" i="2"/>
  <c r="L144" i="2"/>
  <c r="M144" i="2"/>
  <c r="N144" i="2"/>
  <c r="N133" i="2"/>
  <c r="N134" i="2"/>
  <c r="N135" i="2"/>
  <c r="N136" i="2"/>
  <c r="L133" i="2"/>
  <c r="M133" i="2"/>
  <c r="L134" i="2"/>
  <c r="M134" i="2"/>
  <c r="L135" i="2"/>
  <c r="M135" i="2"/>
  <c r="L136" i="2"/>
  <c r="M136" i="2"/>
  <c r="L131" i="2"/>
  <c r="M131" i="2"/>
  <c r="N131" i="2"/>
  <c r="L132" i="2"/>
  <c r="M132" i="2"/>
  <c r="N132" i="2"/>
  <c r="L126" i="2"/>
  <c r="M126" i="2"/>
  <c r="N126" i="2"/>
  <c r="L127" i="2"/>
  <c r="M127" i="2"/>
  <c r="N127" i="2"/>
  <c r="L128" i="2"/>
  <c r="M128" i="2"/>
  <c r="N128" i="2"/>
  <c r="L129" i="2"/>
  <c r="M129" i="2"/>
  <c r="N129" i="2"/>
  <c r="L130" i="2"/>
  <c r="M130" i="2"/>
  <c r="N130" i="2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P51" i="10"/>
  <c r="P52" i="10"/>
  <c r="P53" i="10"/>
  <c r="P54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7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3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56" i="3"/>
  <c r="D57" i="3"/>
  <c r="D58" i="3"/>
  <c r="D59" i="3"/>
  <c r="D60" i="3"/>
  <c r="D61" i="3"/>
  <c r="D62" i="3"/>
  <c r="D63" i="3"/>
  <c r="D64" i="3"/>
  <c r="D65" i="3"/>
  <c r="D66" i="3"/>
  <c r="D67" i="3"/>
  <c r="L111" i="2"/>
  <c r="M111" i="2"/>
  <c r="N111" i="2"/>
  <c r="L112" i="2"/>
  <c r="M112" i="2"/>
  <c r="N112" i="2"/>
  <c r="L113" i="2"/>
  <c r="M113" i="2"/>
  <c r="N113" i="2"/>
  <c r="L114" i="2"/>
  <c r="M114" i="2"/>
  <c r="N114" i="2"/>
  <c r="L115" i="2"/>
  <c r="M115" i="2"/>
  <c r="N115" i="2"/>
  <c r="L116" i="2"/>
  <c r="M116" i="2"/>
  <c r="N116" i="2"/>
  <c r="L117" i="2"/>
  <c r="M117" i="2"/>
  <c r="N117" i="2"/>
  <c r="L118" i="2"/>
  <c r="M118" i="2"/>
  <c r="N118" i="2"/>
  <c r="L119" i="2"/>
  <c r="M119" i="2"/>
  <c r="N119" i="2"/>
  <c r="L120" i="2"/>
  <c r="M120" i="2"/>
  <c r="N120" i="2"/>
  <c r="L121" i="2"/>
  <c r="M121" i="2"/>
  <c r="N121" i="2"/>
  <c r="L122" i="2"/>
  <c r="M122" i="2"/>
  <c r="N122" i="2"/>
  <c r="L123" i="2"/>
  <c r="M123" i="2"/>
  <c r="N123" i="2"/>
  <c r="L124" i="2"/>
  <c r="M124" i="2"/>
  <c r="N124" i="2"/>
  <c r="L125" i="2"/>
  <c r="M125" i="2"/>
  <c r="N125" i="2"/>
  <c r="L109" i="2"/>
  <c r="M109" i="2"/>
  <c r="N109" i="2"/>
  <c r="L110" i="2"/>
  <c r="M110" i="2"/>
  <c r="N110" i="2"/>
  <c r="D51" i="3"/>
  <c r="D52" i="3"/>
  <c r="D53" i="3"/>
  <c r="D54" i="3"/>
  <c r="D55" i="3"/>
  <c r="D50" i="3"/>
  <c r="P50" i="8"/>
  <c r="J50" i="8"/>
  <c r="D50" i="8"/>
  <c r="D50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26" i="6"/>
  <c r="D27" i="6"/>
  <c r="D28" i="6"/>
  <c r="D29" i="6"/>
  <c r="D30" i="6"/>
  <c r="D31" i="6"/>
  <c r="D32" i="6"/>
  <c r="D33" i="6"/>
  <c r="D34" i="6"/>
  <c r="D35" i="6"/>
  <c r="D36" i="6"/>
  <c r="D14" i="6"/>
  <c r="D15" i="6"/>
  <c r="D16" i="6"/>
  <c r="D17" i="6"/>
  <c r="D18" i="6"/>
  <c r="D19" i="6"/>
  <c r="D20" i="6"/>
  <c r="D21" i="6"/>
  <c r="D22" i="6"/>
  <c r="D23" i="6"/>
  <c r="D24" i="6"/>
  <c r="D25" i="6"/>
  <c r="D7" i="6"/>
  <c r="D8" i="6"/>
  <c r="D9" i="6"/>
  <c r="D10" i="6"/>
  <c r="D11" i="6"/>
  <c r="D12" i="6"/>
  <c r="D13" i="6"/>
  <c r="D4" i="6"/>
  <c r="D5" i="6"/>
  <c r="D6" i="6"/>
  <c r="D3" i="6"/>
  <c r="P50" i="7"/>
  <c r="J50" i="7"/>
  <c r="D50" i="7"/>
  <c r="D50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6" i="5"/>
  <c r="D7" i="5"/>
  <c r="D8" i="5"/>
  <c r="D9" i="5"/>
  <c r="D10" i="5"/>
  <c r="D11" i="5"/>
  <c r="D12" i="5"/>
  <c r="D13" i="5"/>
  <c r="D14" i="5"/>
  <c r="D15" i="5"/>
  <c r="D16" i="5"/>
  <c r="D4" i="5"/>
  <c r="D5" i="5"/>
  <c r="D3" i="5"/>
  <c r="D50" i="10"/>
  <c r="P50" i="10"/>
  <c r="J50" i="10"/>
  <c r="P50" i="9"/>
  <c r="J50" i="9"/>
  <c r="D50" i="9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3" i="4"/>
  <c r="L108" i="2"/>
  <c r="M108" i="2"/>
  <c r="N108" i="2"/>
  <c r="P49" i="10"/>
  <c r="J49" i="10"/>
  <c r="D49" i="10"/>
  <c r="P48" i="10"/>
  <c r="J48" i="10"/>
  <c r="D48" i="10"/>
  <c r="P47" i="10"/>
  <c r="J47" i="10"/>
  <c r="D47" i="10"/>
  <c r="P46" i="10"/>
  <c r="J46" i="10"/>
  <c r="D46" i="10"/>
  <c r="P45" i="10"/>
  <c r="J45" i="10"/>
  <c r="D45" i="10"/>
  <c r="P44" i="10"/>
  <c r="J44" i="10"/>
  <c r="D44" i="10"/>
  <c r="P43" i="10"/>
  <c r="J43" i="10"/>
  <c r="D43" i="10"/>
  <c r="P42" i="10"/>
  <c r="J42" i="10"/>
  <c r="D42" i="10"/>
  <c r="P41" i="10"/>
  <c r="J41" i="10"/>
  <c r="D41" i="10"/>
  <c r="P40" i="10"/>
  <c r="J40" i="10"/>
  <c r="D40" i="10"/>
  <c r="P39" i="10"/>
  <c r="J39" i="10"/>
  <c r="D39" i="10"/>
  <c r="P38" i="10"/>
  <c r="J38" i="10"/>
  <c r="D38" i="10"/>
  <c r="P37" i="10"/>
  <c r="J37" i="10"/>
  <c r="D37" i="10"/>
  <c r="P36" i="10"/>
  <c r="J36" i="10"/>
  <c r="D36" i="10"/>
  <c r="P35" i="10"/>
  <c r="J35" i="10"/>
  <c r="D35" i="10"/>
  <c r="P34" i="10"/>
  <c r="J34" i="10"/>
  <c r="D34" i="10"/>
  <c r="P33" i="10"/>
  <c r="J33" i="10"/>
  <c r="D33" i="10"/>
  <c r="P32" i="10"/>
  <c r="J32" i="10"/>
  <c r="D32" i="10"/>
  <c r="P31" i="10"/>
  <c r="J31" i="10"/>
  <c r="D31" i="10"/>
  <c r="P30" i="10"/>
  <c r="J30" i="10"/>
  <c r="D30" i="10"/>
  <c r="P29" i="10"/>
  <c r="J29" i="10"/>
  <c r="D29" i="10"/>
  <c r="P28" i="10"/>
  <c r="J28" i="10"/>
  <c r="D28" i="10"/>
  <c r="P27" i="10"/>
  <c r="J27" i="10"/>
  <c r="D27" i="10"/>
  <c r="P26" i="10"/>
  <c r="J26" i="10"/>
  <c r="D26" i="10"/>
  <c r="P25" i="10"/>
  <c r="J25" i="10"/>
  <c r="D25" i="10"/>
  <c r="P24" i="10"/>
  <c r="J24" i="10"/>
  <c r="D24" i="10"/>
  <c r="P23" i="10"/>
  <c r="J23" i="10"/>
  <c r="D23" i="10"/>
  <c r="P22" i="10"/>
  <c r="J22" i="10"/>
  <c r="D22" i="10"/>
  <c r="P21" i="10"/>
  <c r="J21" i="10"/>
  <c r="D21" i="10"/>
  <c r="P20" i="10"/>
  <c r="J20" i="10"/>
  <c r="D20" i="10"/>
  <c r="P19" i="10"/>
  <c r="J19" i="10"/>
  <c r="D19" i="10"/>
  <c r="P18" i="10"/>
  <c r="J18" i="10"/>
  <c r="D18" i="10"/>
  <c r="P17" i="10"/>
  <c r="J17" i="10"/>
  <c r="D17" i="10"/>
  <c r="P16" i="10"/>
  <c r="J16" i="10"/>
  <c r="D16" i="10"/>
  <c r="P15" i="10"/>
  <c r="J15" i="10"/>
  <c r="D15" i="10"/>
  <c r="P14" i="10"/>
  <c r="J14" i="10"/>
  <c r="D14" i="10"/>
  <c r="P13" i="10"/>
  <c r="J13" i="10"/>
  <c r="D13" i="10"/>
  <c r="P12" i="10"/>
  <c r="J12" i="10"/>
  <c r="D12" i="10"/>
  <c r="P11" i="10"/>
  <c r="J11" i="10"/>
  <c r="D11" i="10"/>
  <c r="P10" i="10"/>
  <c r="J10" i="10"/>
  <c r="D10" i="10"/>
  <c r="P9" i="10"/>
  <c r="J9" i="10"/>
  <c r="D9" i="10"/>
  <c r="P8" i="10"/>
  <c r="J8" i="10"/>
  <c r="D8" i="10"/>
  <c r="P7" i="10"/>
  <c r="J7" i="10"/>
  <c r="D7" i="10"/>
  <c r="P6" i="10"/>
  <c r="J6" i="10"/>
  <c r="D6" i="10"/>
  <c r="P5" i="10"/>
  <c r="J5" i="10"/>
  <c r="D5" i="10"/>
  <c r="P4" i="10"/>
  <c r="J4" i="10"/>
  <c r="D4" i="10"/>
  <c r="P3" i="10"/>
  <c r="J3" i="10"/>
  <c r="D3" i="10"/>
  <c r="P49" i="9"/>
  <c r="J49" i="9"/>
  <c r="D49" i="9"/>
  <c r="P48" i="9"/>
  <c r="J48" i="9"/>
  <c r="D48" i="9"/>
  <c r="P47" i="9"/>
  <c r="J47" i="9"/>
  <c r="D47" i="9"/>
  <c r="P46" i="9"/>
  <c r="J46" i="9"/>
  <c r="D46" i="9"/>
  <c r="P45" i="9"/>
  <c r="J45" i="9"/>
  <c r="D45" i="9"/>
  <c r="P44" i="9"/>
  <c r="J44" i="9"/>
  <c r="D44" i="9"/>
  <c r="P43" i="9"/>
  <c r="J43" i="9"/>
  <c r="D43" i="9"/>
  <c r="P42" i="9"/>
  <c r="J42" i="9"/>
  <c r="D42" i="9"/>
  <c r="P41" i="9"/>
  <c r="J41" i="9"/>
  <c r="D41" i="9"/>
  <c r="P40" i="9"/>
  <c r="J40" i="9"/>
  <c r="D40" i="9"/>
  <c r="P39" i="9"/>
  <c r="J39" i="9"/>
  <c r="D39" i="9"/>
  <c r="P38" i="9"/>
  <c r="J38" i="9"/>
  <c r="D38" i="9"/>
  <c r="P37" i="9"/>
  <c r="J37" i="9"/>
  <c r="D37" i="9"/>
  <c r="P36" i="9"/>
  <c r="J36" i="9"/>
  <c r="D36" i="9"/>
  <c r="P35" i="9"/>
  <c r="J35" i="9"/>
  <c r="D35" i="9"/>
  <c r="P34" i="9"/>
  <c r="J34" i="9"/>
  <c r="D34" i="9"/>
  <c r="P33" i="9"/>
  <c r="J33" i="9"/>
  <c r="D33" i="9"/>
  <c r="P32" i="9"/>
  <c r="J32" i="9"/>
  <c r="D32" i="9"/>
  <c r="P31" i="9"/>
  <c r="J31" i="9"/>
  <c r="D31" i="9"/>
  <c r="P30" i="9"/>
  <c r="J30" i="9"/>
  <c r="D30" i="9"/>
  <c r="P29" i="9"/>
  <c r="J29" i="9"/>
  <c r="D29" i="9"/>
  <c r="P28" i="9"/>
  <c r="J28" i="9"/>
  <c r="D28" i="9"/>
  <c r="P27" i="9"/>
  <c r="J27" i="9"/>
  <c r="D27" i="9"/>
  <c r="P26" i="9"/>
  <c r="J26" i="9"/>
  <c r="D26" i="9"/>
  <c r="P25" i="9"/>
  <c r="J25" i="9"/>
  <c r="D25" i="9"/>
  <c r="P24" i="9"/>
  <c r="J24" i="9"/>
  <c r="D24" i="9"/>
  <c r="P23" i="9"/>
  <c r="J23" i="9"/>
  <c r="D23" i="9"/>
  <c r="P22" i="9"/>
  <c r="J22" i="9"/>
  <c r="D22" i="9"/>
  <c r="P21" i="9"/>
  <c r="J21" i="9"/>
  <c r="D21" i="9"/>
  <c r="P20" i="9"/>
  <c r="J20" i="9"/>
  <c r="D20" i="9"/>
  <c r="P19" i="9"/>
  <c r="J19" i="9"/>
  <c r="D19" i="9"/>
  <c r="P18" i="9"/>
  <c r="J18" i="9"/>
  <c r="D18" i="9"/>
  <c r="P17" i="9"/>
  <c r="J17" i="9"/>
  <c r="D17" i="9"/>
  <c r="P16" i="9"/>
  <c r="J16" i="9"/>
  <c r="D16" i="9"/>
  <c r="P15" i="9"/>
  <c r="J15" i="9"/>
  <c r="D15" i="9"/>
  <c r="P14" i="9"/>
  <c r="J14" i="9"/>
  <c r="D14" i="9"/>
  <c r="P13" i="9"/>
  <c r="J13" i="9"/>
  <c r="D13" i="9"/>
  <c r="P12" i="9"/>
  <c r="J12" i="9"/>
  <c r="D12" i="9"/>
  <c r="P11" i="9"/>
  <c r="J11" i="9"/>
  <c r="D11" i="9"/>
  <c r="P10" i="9"/>
  <c r="J10" i="9"/>
  <c r="D10" i="9"/>
  <c r="P9" i="9"/>
  <c r="J9" i="9"/>
  <c r="D9" i="9"/>
  <c r="P8" i="9"/>
  <c r="J8" i="9"/>
  <c r="D8" i="9"/>
  <c r="P7" i="9"/>
  <c r="J7" i="9"/>
  <c r="D7" i="9"/>
  <c r="P6" i="9"/>
  <c r="J6" i="9"/>
  <c r="D6" i="9"/>
  <c r="P5" i="9"/>
  <c r="J5" i="9"/>
  <c r="D5" i="9"/>
  <c r="P4" i="9"/>
  <c r="J4" i="9"/>
  <c r="D4" i="9"/>
  <c r="P3" i="9"/>
  <c r="J3" i="9"/>
  <c r="P49" i="8"/>
  <c r="J49" i="8"/>
  <c r="D49" i="8"/>
  <c r="P48" i="8"/>
  <c r="J48" i="8"/>
  <c r="D48" i="8"/>
  <c r="P47" i="8"/>
  <c r="J47" i="8"/>
  <c r="D47" i="8"/>
  <c r="P46" i="8"/>
  <c r="J46" i="8"/>
  <c r="D46" i="8"/>
  <c r="P45" i="8"/>
  <c r="J45" i="8"/>
  <c r="D45" i="8"/>
  <c r="P44" i="8"/>
  <c r="J44" i="8"/>
  <c r="D44" i="8"/>
  <c r="P43" i="8"/>
  <c r="J43" i="8"/>
  <c r="D43" i="8"/>
  <c r="P42" i="8"/>
  <c r="J42" i="8"/>
  <c r="D42" i="8"/>
  <c r="P41" i="8"/>
  <c r="J41" i="8"/>
  <c r="D41" i="8"/>
  <c r="P40" i="8"/>
  <c r="J40" i="8"/>
  <c r="D40" i="8"/>
  <c r="P39" i="8"/>
  <c r="J39" i="8"/>
  <c r="D39" i="8"/>
  <c r="P38" i="8"/>
  <c r="J38" i="8"/>
  <c r="D38" i="8"/>
  <c r="P37" i="8"/>
  <c r="J37" i="8"/>
  <c r="D37" i="8"/>
  <c r="P36" i="8"/>
  <c r="J36" i="8"/>
  <c r="D36" i="8"/>
  <c r="P35" i="8"/>
  <c r="J35" i="8"/>
  <c r="D35" i="8"/>
  <c r="P34" i="8"/>
  <c r="J34" i="8"/>
  <c r="D34" i="8"/>
  <c r="P33" i="8"/>
  <c r="J33" i="8"/>
  <c r="D33" i="8"/>
  <c r="P32" i="8"/>
  <c r="J32" i="8"/>
  <c r="D32" i="8"/>
  <c r="P31" i="8"/>
  <c r="J31" i="8"/>
  <c r="D31" i="8"/>
  <c r="P30" i="8"/>
  <c r="J30" i="8"/>
  <c r="D30" i="8"/>
  <c r="P29" i="8"/>
  <c r="J29" i="8"/>
  <c r="D29" i="8"/>
  <c r="P28" i="8"/>
  <c r="J28" i="8"/>
  <c r="D28" i="8"/>
  <c r="P27" i="8"/>
  <c r="J27" i="8"/>
  <c r="D27" i="8"/>
  <c r="P26" i="8"/>
  <c r="J26" i="8"/>
  <c r="D26" i="8"/>
  <c r="P25" i="8"/>
  <c r="J25" i="8"/>
  <c r="D25" i="8"/>
  <c r="P24" i="8"/>
  <c r="J24" i="8"/>
  <c r="D24" i="8"/>
  <c r="P23" i="8"/>
  <c r="J23" i="8"/>
  <c r="D23" i="8"/>
  <c r="P22" i="8"/>
  <c r="J22" i="8"/>
  <c r="D22" i="8"/>
  <c r="P21" i="8"/>
  <c r="J21" i="8"/>
  <c r="D21" i="8"/>
  <c r="P20" i="8"/>
  <c r="J20" i="8"/>
  <c r="D20" i="8"/>
  <c r="P19" i="8"/>
  <c r="J19" i="8"/>
  <c r="D19" i="8"/>
  <c r="P18" i="8"/>
  <c r="J18" i="8"/>
  <c r="D18" i="8"/>
  <c r="P17" i="8"/>
  <c r="J17" i="8"/>
  <c r="D17" i="8"/>
  <c r="P16" i="8"/>
  <c r="J16" i="8"/>
  <c r="D16" i="8"/>
  <c r="P15" i="8"/>
  <c r="J15" i="8"/>
  <c r="D15" i="8"/>
  <c r="P14" i="8"/>
  <c r="J14" i="8"/>
  <c r="D14" i="8"/>
  <c r="P13" i="8"/>
  <c r="J13" i="8"/>
  <c r="D13" i="8"/>
  <c r="P12" i="8"/>
  <c r="J12" i="8"/>
  <c r="D12" i="8"/>
  <c r="P11" i="8"/>
  <c r="J11" i="8"/>
  <c r="D11" i="8"/>
  <c r="P10" i="8"/>
  <c r="J10" i="8"/>
  <c r="D10" i="8"/>
  <c r="P9" i="8"/>
  <c r="J9" i="8"/>
  <c r="D9" i="8"/>
  <c r="P8" i="8"/>
  <c r="J8" i="8"/>
  <c r="D8" i="8"/>
  <c r="P7" i="8"/>
  <c r="J7" i="8"/>
  <c r="D7" i="8"/>
  <c r="P6" i="8"/>
  <c r="J6" i="8"/>
  <c r="D6" i="8"/>
  <c r="P5" i="8"/>
  <c r="J5" i="8"/>
  <c r="D5" i="8"/>
  <c r="P4" i="8"/>
  <c r="J4" i="8"/>
  <c r="D4" i="8"/>
  <c r="P3" i="8"/>
  <c r="J3" i="8"/>
  <c r="D3" i="8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3" i="7"/>
  <c r="L106" i="2"/>
  <c r="M106" i="2"/>
  <c r="N106" i="2"/>
  <c r="L107" i="2"/>
  <c r="M107" i="2"/>
  <c r="N107" i="2"/>
  <c r="L84" i="2"/>
  <c r="M84" i="2"/>
  <c r="N84" i="2"/>
  <c r="L85" i="2"/>
  <c r="M85" i="2"/>
  <c r="N85" i="2"/>
  <c r="L86" i="2"/>
  <c r="M86" i="2"/>
  <c r="N86" i="2"/>
  <c r="L87" i="2"/>
  <c r="M87" i="2"/>
  <c r="N87" i="2"/>
  <c r="L88" i="2"/>
  <c r="M88" i="2"/>
  <c r="N88" i="2"/>
  <c r="L89" i="2"/>
  <c r="M89" i="2"/>
  <c r="N89" i="2"/>
  <c r="L90" i="2"/>
  <c r="M90" i="2"/>
  <c r="N90" i="2"/>
  <c r="L91" i="2"/>
  <c r="M91" i="2"/>
  <c r="N91" i="2"/>
  <c r="L92" i="2"/>
  <c r="M92" i="2"/>
  <c r="N92" i="2"/>
  <c r="L93" i="2"/>
  <c r="M93" i="2"/>
  <c r="N93" i="2"/>
  <c r="L94" i="2"/>
  <c r="M94" i="2"/>
  <c r="N94" i="2"/>
  <c r="L95" i="2"/>
  <c r="M95" i="2"/>
  <c r="N95" i="2"/>
  <c r="L96" i="2"/>
  <c r="M96" i="2"/>
  <c r="N96" i="2"/>
  <c r="L97" i="2"/>
  <c r="M97" i="2"/>
  <c r="N97" i="2"/>
  <c r="L98" i="2"/>
  <c r="M98" i="2"/>
  <c r="N98" i="2"/>
  <c r="L99" i="2"/>
  <c r="M99" i="2"/>
  <c r="N99" i="2"/>
  <c r="L100" i="2"/>
  <c r="M100" i="2"/>
  <c r="N100" i="2"/>
  <c r="L101" i="2"/>
  <c r="M101" i="2"/>
  <c r="N101" i="2"/>
  <c r="L102" i="2"/>
  <c r="M102" i="2"/>
  <c r="N102" i="2"/>
  <c r="L103" i="2"/>
  <c r="M103" i="2"/>
  <c r="N103" i="2"/>
  <c r="L104" i="2"/>
  <c r="M104" i="2"/>
  <c r="N104" i="2"/>
  <c r="L105" i="2"/>
  <c r="M105" i="2"/>
  <c r="N105" i="2"/>
  <c r="L63" i="2"/>
  <c r="M63" i="2"/>
  <c r="N63" i="2"/>
  <c r="L64" i="2"/>
  <c r="M64" i="2"/>
  <c r="N64" i="2"/>
  <c r="L65" i="2"/>
  <c r="M65" i="2"/>
  <c r="N65" i="2"/>
  <c r="L66" i="2"/>
  <c r="M66" i="2"/>
  <c r="N66" i="2"/>
  <c r="L67" i="2"/>
  <c r="M67" i="2"/>
  <c r="N67" i="2"/>
  <c r="L68" i="2"/>
  <c r="M68" i="2"/>
  <c r="N68" i="2"/>
  <c r="L69" i="2"/>
  <c r="M69" i="2"/>
  <c r="N69" i="2"/>
  <c r="L70" i="2"/>
  <c r="M70" i="2"/>
  <c r="N70" i="2"/>
  <c r="L71" i="2"/>
  <c r="M71" i="2"/>
  <c r="N71" i="2"/>
  <c r="L72" i="2"/>
  <c r="M72" i="2"/>
  <c r="N72" i="2"/>
  <c r="L73" i="2"/>
  <c r="M73" i="2"/>
  <c r="N73" i="2"/>
  <c r="L74" i="2"/>
  <c r="M74" i="2"/>
  <c r="N74" i="2"/>
  <c r="L75" i="2"/>
  <c r="M75" i="2"/>
  <c r="N75" i="2"/>
  <c r="L76" i="2"/>
  <c r="M76" i="2"/>
  <c r="N76" i="2"/>
  <c r="L77" i="2"/>
  <c r="M77" i="2"/>
  <c r="N77" i="2"/>
  <c r="L78" i="2"/>
  <c r="M78" i="2"/>
  <c r="N78" i="2"/>
  <c r="L79" i="2"/>
  <c r="M79" i="2"/>
  <c r="N79" i="2"/>
  <c r="L80" i="2"/>
  <c r="M80" i="2"/>
  <c r="N80" i="2"/>
  <c r="L81" i="2"/>
  <c r="M81" i="2"/>
  <c r="N81" i="2"/>
  <c r="L82" i="2"/>
  <c r="M82" i="2"/>
  <c r="N82" i="2"/>
  <c r="L83" i="2"/>
  <c r="M83" i="2"/>
  <c r="N83" i="2"/>
  <c r="M62" i="2"/>
  <c r="N62" i="2"/>
  <c r="L62" i="2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3" i="3"/>
</calcChain>
</file>

<file path=xl/sharedStrings.xml><?xml version="1.0" encoding="utf-8"?>
<sst xmlns="http://schemas.openxmlformats.org/spreadsheetml/2006/main" count="329" uniqueCount="57">
  <si>
    <t>Mese</t>
  </si>
  <si>
    <t>Sesso</t>
  </si>
  <si>
    <t>Nati vivi</t>
  </si>
  <si>
    <t>Morti</t>
  </si>
  <si>
    <t>Unità in più/meno dovute a variazioni territoriali</t>
  </si>
  <si>
    <t>Popolazione fine periodo</t>
  </si>
  <si>
    <t>Gennaio</t>
  </si>
  <si>
    <t>p</t>
  </si>
  <si>
    <t>Totale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</si>
  <si>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</si>
  <si>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</si>
  <si>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</si>
  <si>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</si>
  <si>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</si>
  <si>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</si>
  <si>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</si>
  <si>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</si>
  <si>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</si>
  <si>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</si>
  <si>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</si>
  <si>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BILANCIO DEMOGRAFICO MENSILE. SERIE STORICA DAL 2019. PROVINCIA DI PIACENZA</t>
  </si>
  <si>
    <t>FONTE: elaborazioni Ufficio Statistica Provincia di Piacenza su dati ISTAT (demo.istat.it)</t>
  </si>
  <si>
    <t>Anno</t>
  </si>
  <si>
    <t>SALDO NATURALE</t>
  </si>
  <si>
    <t>SALDO TOTALE</t>
  </si>
  <si>
    <t>NATI VIVI</t>
  </si>
  <si>
    <t>MORTI</t>
  </si>
  <si>
    <t>ISCR_INT</t>
  </si>
  <si>
    <t>CANC_INT</t>
  </si>
  <si>
    <t>ISCR_EST</t>
  </si>
  <si>
    <t>CANC_EST</t>
  </si>
  <si>
    <t>SALDO</t>
  </si>
  <si>
    <t>PIACENZA</t>
  </si>
  <si>
    <t>EMILIA-ROMAGNA</t>
  </si>
  <si>
    <t>ITALIA</t>
  </si>
  <si>
    <t>popolazione</t>
  </si>
  <si>
    <t>iscritti da altre province</t>
  </si>
  <si>
    <t>iscritti per 1.000 abit.</t>
  </si>
  <si>
    <t>GRAFICO</t>
  </si>
  <si>
    <t>iscritti da estero</t>
  </si>
  <si>
    <t>nati vivi</t>
  </si>
  <si>
    <t>nati per 1.000 abit.</t>
  </si>
  <si>
    <t>morti</t>
  </si>
  <si>
    <t>morti per 1.000 abit.</t>
  </si>
  <si>
    <t>SALDO MIGRATORIO (compreso saldo per altri motivi)</t>
  </si>
  <si>
    <t>Popolazione inizio periodo</t>
  </si>
  <si>
    <t>Saldo naturale</t>
  </si>
  <si>
    <t>Immigrati da altro comune</t>
  </si>
  <si>
    <t>Emigrati per altro comune</t>
  </si>
  <si>
    <t>Saldo migratorio interno</t>
  </si>
  <si>
    <t>Immigrati dall'estero</t>
  </si>
  <si>
    <t>Emigrati per l'estero</t>
  </si>
  <si>
    <t>Saldo migratorio con l'estero</t>
  </si>
  <si>
    <t>Iscritti per altri motivi (v)</t>
  </si>
  <si>
    <t>Cancellati per altri motivi (v)</t>
  </si>
  <si>
    <t>Informazioni</t>
  </si>
  <si>
    <t>Note: p = dato provvisorio. Il dato della popolazione inizio periodo di gennaio è definitivo. 
v = dati in corso di validazione. I dati saranno rivisti nel bilancio demografico definitivo dell’anno, in seguito al rilascio dei dati dell'ultimo censimento permanente.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</si>
</sst>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" fontId="0" fillId="0" borderId="0" xfId="0" applyNumberFormat="1"/>
    <xf numFmtId="0" fontId="4" fillId="0" borderId="0" xfId="0" applyFont="1"/>
    <xf numFmtId="0" fontId="5" fillId="0" borderId="0" xfId="0" applyFont="1"/>
    <xf numFmtId="0" fontId="3" fillId="0" borderId="0" xfId="0" applyFont="1"/>
    <xf numFmtId="164" fontId="0" fillId="0" borderId="0" xfId="1" applyNumberFormat="1" applyFont="1"/>
    <xf numFmtId="164" fontId="0" fillId="2" borderId="0" xfId="1" applyNumberFormat="1" applyFont="1" applyFill="1"/>
    <xf numFmtId="17" fontId="0" fillId="0" borderId="0" xfId="0" applyNumberFormat="1"/>
    <xf numFmtId="0" fontId="2" fillId="0" borderId="0" xfId="0" applyFont="1"/>
    <xf numFmtId="43" fontId="0" fillId="0" borderId="0" xfId="0" applyNumberFormat="1"/>
    <xf numFmtId="2" fontId="0" fillId="0" borderId="0" xfId="0" applyNumberFormat="1"/>
    <xf numFmtId="0" fontId="6" fillId="0" borderId="0" xfId="0" applyFont="1"/>
    <xf numFmtId="17" fontId="2" fillId="0" borderId="0" xfId="0" applyNumberFormat="1" applyFont="1"/>
    <xf numFmtId="164" fontId="2" fillId="0" borderId="0" xfId="1" applyNumberFormat="1" applyFont="1"/>
    <xf numFmtId="1" fontId="2" fillId="0" borderId="0" xfId="0" applyNumberFormat="1" applyFont="1"/>
    <xf numFmtId="43" fontId="2" fillId="0" borderId="0" xfId="1" applyFont="1"/>
    <xf numFmtId="43" fontId="2" fillId="0" borderId="0" xfId="0" applyNumberFormat="1" applyFont="1"/>
    <xf numFmtId="2" fontId="2" fillId="0" borderId="0" xfId="0" applyNumberFormat="1" applyFont="1"/>
    <xf numFmtId="1" fontId="6" fillId="0" borderId="0" xfId="0" applyNumberFormat="1" applyFont="1"/>
    <xf numFmtId="164" fontId="6" fillId="0" borderId="0" xfId="1" applyNumberFormat="1" applyFont="1"/>
    <xf numFmtId="17" fontId="6" fillId="0" borderId="0" xfId="0" applyNumberFormat="1" applyFont="1"/>
    <xf numFmtId="43" fontId="6" fillId="0" borderId="0" xfId="0" applyNumberFormat="1" applyFont="1"/>
    <xf numFmtId="2" fontId="6" fillId="0" borderId="0" xfId="0" applyNumberFormat="1" applyFont="1"/>
    <xf numFmtId="164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Numeri indice (gennaio 2019=100) della popolazione residente, valori mensili. </a:t>
            </a:r>
          </a:p>
          <a:p>
            <a:pPr>
              <a:defRPr b="1"/>
            </a:pPr>
            <a:r>
              <a:rPr lang="en-US" b="1"/>
              <a:t>Piacenza, Emilia-Romagna, Italia.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2036379881915151E-2"/>
          <c:y val="9.2006192564859424E-2"/>
          <c:w val="0.90789239352817841"/>
          <c:h val="0.80920731888349451"/>
        </c:manualLayout>
      </c:layout>
      <c:lineChart>
        <c:grouping val="standard"/>
        <c:varyColors val="0"/>
        <c:ser>
          <c:idx val="0"/>
          <c:order val="0"/>
          <c:tx>
            <c:strRef>
              <c:f>POP_TOT!$L$60</c:f>
              <c:strCache>
                <c:ptCount val="1"/>
                <c:pt idx="0">
                  <c:v>PIACENZA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POP_TOT!$K$61:$K$144</c:f>
              <c:numCache>
                <c:formatCode>mmm\-yy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POP_TOT!$L$61:$L$144</c:f>
              <c:numCache>
                <c:formatCode>_(* #,##0.00_);_(* \(#,##0.00\);_(* "-"??_);_(@_)</c:formatCode>
                <c:ptCount val="84"/>
                <c:pt idx="0">
                  <c:v>100</c:v>
                </c:pt>
                <c:pt idx="1">
                  <c:v>99.972399336186569</c:v>
                </c:pt>
                <c:pt idx="2">
                  <c:v>99.977989344047515</c:v>
                </c:pt>
                <c:pt idx="3">
                  <c:v>99.992313739191189</c:v>
                </c:pt>
                <c:pt idx="4">
                  <c:v>99.991614988208582</c:v>
                </c:pt>
                <c:pt idx="5">
                  <c:v>99.997903747052149</c:v>
                </c:pt>
                <c:pt idx="6">
                  <c:v>99.967857454799542</c:v>
                </c:pt>
                <c:pt idx="7">
                  <c:v>99.977639968556204</c:v>
                </c:pt>
                <c:pt idx="8">
                  <c:v>99.995807494104284</c:v>
                </c:pt>
                <c:pt idx="9">
                  <c:v>100.01991440300463</c:v>
                </c:pt>
                <c:pt idx="10">
                  <c:v>100.03598567560486</c:v>
                </c:pt>
                <c:pt idx="11">
                  <c:v>100.07267010219233</c:v>
                </c:pt>
                <c:pt idx="12">
                  <c:v>100.05624945410079</c:v>
                </c:pt>
                <c:pt idx="13">
                  <c:v>100.04017818150056</c:v>
                </c:pt>
                <c:pt idx="14">
                  <c:v>99.65935889597344</c:v>
                </c:pt>
                <c:pt idx="15">
                  <c:v>99.495501790549397</c:v>
                </c:pt>
                <c:pt idx="16">
                  <c:v>99.441348589396455</c:v>
                </c:pt>
                <c:pt idx="17">
                  <c:v>99.407459166739457</c:v>
                </c:pt>
                <c:pt idx="18">
                  <c:v>99.394182898069701</c:v>
                </c:pt>
                <c:pt idx="19">
                  <c:v>99.369377238186743</c:v>
                </c:pt>
                <c:pt idx="20">
                  <c:v>99.395231024543634</c:v>
                </c:pt>
                <c:pt idx="21">
                  <c:v>99.397327277491485</c:v>
                </c:pt>
                <c:pt idx="22">
                  <c:v>99.370425364660676</c:v>
                </c:pt>
                <c:pt idx="23">
                  <c:v>99.132500655079042</c:v>
                </c:pt>
                <c:pt idx="24">
                  <c:v>99.05109616560398</c:v>
                </c:pt>
                <c:pt idx="25">
                  <c:v>99.010917984103415</c:v>
                </c:pt>
                <c:pt idx="26">
                  <c:v>98.999737968381524</c:v>
                </c:pt>
                <c:pt idx="27">
                  <c:v>98.978775438902957</c:v>
                </c:pt>
                <c:pt idx="28">
                  <c:v>98.970041051620228</c:v>
                </c:pt>
                <c:pt idx="29">
                  <c:v>98.951174775089527</c:v>
                </c:pt>
                <c:pt idx="30">
                  <c:v>99.001135470346753</c:v>
                </c:pt>
                <c:pt idx="31">
                  <c:v>99.063324307799803</c:v>
                </c:pt>
                <c:pt idx="32">
                  <c:v>99.097563105948112</c:v>
                </c:pt>
                <c:pt idx="33">
                  <c:v>99.141235042361785</c:v>
                </c:pt>
                <c:pt idx="34">
                  <c:v>99.117826884444057</c:v>
                </c:pt>
                <c:pt idx="35">
                  <c:v>99.025242379247089</c:v>
                </c:pt>
                <c:pt idx="36">
                  <c:v>98.974582933007255</c:v>
                </c:pt>
                <c:pt idx="37">
                  <c:v>98.975980434972485</c:v>
                </c:pt>
                <c:pt idx="38">
                  <c:v>98.969342300637607</c:v>
                </c:pt>
                <c:pt idx="39">
                  <c:v>98.982618569307363</c:v>
                </c:pt>
                <c:pt idx="40">
                  <c:v>98.98716045069439</c:v>
                </c:pt>
                <c:pt idx="41">
                  <c:v>98.995894837977119</c:v>
                </c:pt>
                <c:pt idx="42">
                  <c:v>98.974233557515944</c:v>
                </c:pt>
                <c:pt idx="43">
                  <c:v>99.002532972311997</c:v>
                </c:pt>
                <c:pt idx="44">
                  <c:v>99.056336797973628</c:v>
                </c:pt>
                <c:pt idx="45">
                  <c:v>99.088129967682761</c:v>
                </c:pt>
                <c:pt idx="46">
                  <c:v>99.09337060005241</c:v>
                </c:pt>
                <c:pt idx="47">
                  <c:v>99.100358109878599</c:v>
                </c:pt>
                <c:pt idx="48">
                  <c:v>99.350860337147353</c:v>
                </c:pt>
                <c:pt idx="49">
                  <c:v>99.399772905930647</c:v>
                </c:pt>
                <c:pt idx="50">
                  <c:v>99.42667481876147</c:v>
                </c:pt>
                <c:pt idx="51">
                  <c:v>99.456721111014062</c:v>
                </c:pt>
                <c:pt idx="52">
                  <c:v>99.534282470084719</c:v>
                </c:pt>
                <c:pt idx="53">
                  <c:v>99.590881299676823</c:v>
                </c:pt>
                <c:pt idx="54">
                  <c:v>99.64084199493405</c:v>
                </c:pt>
                <c:pt idx="55">
                  <c:v>99.65935889597344</c:v>
                </c:pt>
                <c:pt idx="56">
                  <c:v>99.742510262905057</c:v>
                </c:pt>
                <c:pt idx="57">
                  <c:v>99.795615337584067</c:v>
                </c:pt>
                <c:pt idx="58">
                  <c:v>99.852563542667482</c:v>
                </c:pt>
                <c:pt idx="59">
                  <c:v>99.707922089265438</c:v>
                </c:pt>
                <c:pt idx="60">
                  <c:v>99.733775875622328</c:v>
                </c:pt>
                <c:pt idx="61">
                  <c:v>99.772207179666353</c:v>
                </c:pt>
                <c:pt idx="62">
                  <c:v>99.860249803476293</c:v>
                </c:pt>
                <c:pt idx="63">
                  <c:v>99.880164206480913</c:v>
                </c:pt>
                <c:pt idx="64">
                  <c:v>99.922788016420654</c:v>
                </c:pt>
                <c:pt idx="65">
                  <c:v>99.983229976417149</c:v>
                </c:pt>
                <c:pt idx="66">
                  <c:v>100.0262031618482</c:v>
                </c:pt>
                <c:pt idx="67">
                  <c:v>100.05869508253996</c:v>
                </c:pt>
                <c:pt idx="68">
                  <c:v>100.12542580138003</c:v>
                </c:pt>
                <c:pt idx="69">
                  <c:v>100.17608524761988</c:v>
                </c:pt>
                <c:pt idx="70">
                  <c:v>100.1918071447288</c:v>
                </c:pt>
                <c:pt idx="71">
                  <c:v>100.1809765044982</c:v>
                </c:pt>
                <c:pt idx="72">
                  <c:v>100.09433138265351</c:v>
                </c:pt>
                <c:pt idx="73">
                  <c:v>100.135557690628</c:v>
                </c:pt>
                <c:pt idx="74">
                  <c:v>100.16909773779369</c:v>
                </c:pt>
                <c:pt idx="75">
                  <c:v>100.203336535942</c:v>
                </c:pt>
                <c:pt idx="76">
                  <c:v>100.25923661455148</c:v>
                </c:pt>
                <c:pt idx="77">
                  <c:v>100.29766791859551</c:v>
                </c:pt>
                <c:pt idx="78">
                  <c:v>100.34483360992226</c:v>
                </c:pt>
                <c:pt idx="79">
                  <c:v>100.40213119049699</c:v>
                </c:pt>
                <c:pt idx="80">
                  <c:v>100.45244126124553</c:v>
                </c:pt>
                <c:pt idx="81">
                  <c:v>100.4856319329199</c:v>
                </c:pt>
                <c:pt idx="82">
                  <c:v>100.49855882609835</c:v>
                </c:pt>
                <c:pt idx="83">
                  <c:v>100.53105074679011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B-4448-BE07-A4AF3A8552BB}"/>
            </c:ext>
          </c:extLst>
        </c:ser>
        <c:ser>
          <c:idx val="1"/>
          <c:order val="1"/>
          <c:tx>
            <c:strRef>
              <c:f>POP_TOT!$M$60</c:f>
              <c:strCache>
                <c:ptCount val="1"/>
                <c:pt idx="0">
                  <c:v>EMILIA-ROMAGNA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POP_TOT!$K$61:$K$144</c:f>
              <c:numCache>
                <c:formatCode>mmm\-yy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POP_TOT!$M$61:$M$144</c:f>
              <c:numCache>
                <c:formatCode>_(* #,##0.00_);_(* \(#,##0.00\);_(* "-"??_);_(@_)</c:formatCode>
                <c:ptCount val="84"/>
                <c:pt idx="0">
                  <c:v>100</c:v>
                </c:pt>
                <c:pt idx="1">
                  <c:v>99.98708346993611</c:v>
                </c:pt>
                <c:pt idx="2">
                  <c:v>99.973965119089954</c:v>
                </c:pt>
                <c:pt idx="3">
                  <c:v>99.985850120711248</c:v>
                </c:pt>
                <c:pt idx="4">
                  <c:v>99.990065932607109</c:v>
                </c:pt>
                <c:pt idx="5">
                  <c:v>99.993765980281665</c:v>
                </c:pt>
                <c:pt idx="6">
                  <c:v>100.00724312362958</c:v>
                </c:pt>
                <c:pt idx="7">
                  <c:v>100.01228864318578</c:v>
                </c:pt>
                <c:pt idx="8">
                  <c:v>100.04778667633015</c:v>
                </c:pt>
                <c:pt idx="9">
                  <c:v>100.07032333034788</c:v>
                </c:pt>
                <c:pt idx="10">
                  <c:v>100.07971920898811</c:v>
                </c:pt>
                <c:pt idx="11">
                  <c:v>100.10577651442951</c:v>
                </c:pt>
                <c:pt idx="12">
                  <c:v>100.11546391197743</c:v>
                </c:pt>
                <c:pt idx="13">
                  <c:v>100.11752696886263</c:v>
                </c:pt>
                <c:pt idx="14">
                  <c:v>100.01148136005679</c:v>
                </c:pt>
                <c:pt idx="15">
                  <c:v>99.928196650582294</c:v>
                </c:pt>
                <c:pt idx="16">
                  <c:v>99.895681080108943</c:v>
                </c:pt>
                <c:pt idx="17">
                  <c:v>99.876216586887665</c:v>
                </c:pt>
                <c:pt idx="18">
                  <c:v>99.871911076866354</c:v>
                </c:pt>
                <c:pt idx="19">
                  <c:v>99.85713331069951</c:v>
                </c:pt>
                <c:pt idx="20">
                  <c:v>99.87561112454091</c:v>
                </c:pt>
                <c:pt idx="21">
                  <c:v>99.871731680615468</c:v>
                </c:pt>
                <c:pt idx="22">
                  <c:v>99.839530053581171</c:v>
                </c:pt>
                <c:pt idx="23">
                  <c:v>99.541081965698538</c:v>
                </c:pt>
                <c:pt idx="24">
                  <c:v>99.533367926910373</c:v>
                </c:pt>
                <c:pt idx="25">
                  <c:v>99.489729788882002</c:v>
                </c:pt>
                <c:pt idx="26">
                  <c:v>99.43452059267139</c:v>
                </c:pt>
                <c:pt idx="27">
                  <c:v>99.399471050154261</c:v>
                </c:pt>
                <c:pt idx="28">
                  <c:v>99.375387103472619</c:v>
                </c:pt>
                <c:pt idx="29">
                  <c:v>99.372292518144803</c:v>
                </c:pt>
                <c:pt idx="30">
                  <c:v>99.383459934762556</c:v>
                </c:pt>
                <c:pt idx="31">
                  <c:v>99.390613360266684</c:v>
                </c:pt>
                <c:pt idx="32">
                  <c:v>99.427299893573178</c:v>
                </c:pt>
                <c:pt idx="33">
                  <c:v>99.444028593968426</c:v>
                </c:pt>
                <c:pt idx="34">
                  <c:v>99.454837218084393</c:v>
                </c:pt>
                <c:pt idx="35">
                  <c:v>99.236758650599342</c:v>
                </c:pt>
                <c:pt idx="36">
                  <c:v>99.214154722987516</c:v>
                </c:pt>
                <c:pt idx="37">
                  <c:v>99.209109203431311</c:v>
                </c:pt>
                <c:pt idx="38">
                  <c:v>99.208571014678654</c:v>
                </c:pt>
                <c:pt idx="39">
                  <c:v>99.199982419167412</c:v>
                </c:pt>
                <c:pt idx="40">
                  <c:v>99.195856305397001</c:v>
                </c:pt>
                <c:pt idx="41">
                  <c:v>99.196529041337826</c:v>
                </c:pt>
                <c:pt idx="42">
                  <c:v>99.189644710210018</c:v>
                </c:pt>
                <c:pt idx="43">
                  <c:v>99.201798806207648</c:v>
                </c:pt>
                <c:pt idx="44">
                  <c:v>99.245212698922415</c:v>
                </c:pt>
                <c:pt idx="45">
                  <c:v>99.278894345026529</c:v>
                </c:pt>
                <c:pt idx="46">
                  <c:v>99.286361713969725</c:v>
                </c:pt>
                <c:pt idx="47">
                  <c:v>99.27180819311647</c:v>
                </c:pt>
                <c:pt idx="48">
                  <c:v>99.531820634246472</c:v>
                </c:pt>
                <c:pt idx="49">
                  <c:v>99.556711864057107</c:v>
                </c:pt>
                <c:pt idx="50">
                  <c:v>99.590774727194358</c:v>
                </c:pt>
                <c:pt idx="51">
                  <c:v>99.605283398984881</c:v>
                </c:pt>
                <c:pt idx="52">
                  <c:v>99.643427526829825</c:v>
                </c:pt>
                <c:pt idx="53">
                  <c:v>99.685451098600211</c:v>
                </c:pt>
                <c:pt idx="54">
                  <c:v>99.721263075183629</c:v>
                </c:pt>
                <c:pt idx="55">
                  <c:v>99.749248890322065</c:v>
                </c:pt>
                <c:pt idx="56">
                  <c:v>99.806296898104279</c:v>
                </c:pt>
                <c:pt idx="57">
                  <c:v>99.86363642479418</c:v>
                </c:pt>
                <c:pt idx="58">
                  <c:v>99.893685296817821</c:v>
                </c:pt>
                <c:pt idx="59">
                  <c:v>99.832623297922012</c:v>
                </c:pt>
                <c:pt idx="60">
                  <c:v>99.838655496858095</c:v>
                </c:pt>
                <c:pt idx="61">
                  <c:v>99.857267857887678</c:v>
                </c:pt>
                <c:pt idx="62">
                  <c:v>99.886666418501846</c:v>
                </c:pt>
                <c:pt idx="63">
                  <c:v>99.909920657523145</c:v>
                </c:pt>
                <c:pt idx="64">
                  <c:v>99.943265935656839</c:v>
                </c:pt>
                <c:pt idx="65">
                  <c:v>99.9736511756509</c:v>
                </c:pt>
                <c:pt idx="66">
                  <c:v>100.00347580236094</c:v>
                </c:pt>
                <c:pt idx="67">
                  <c:v>100.02179664448282</c:v>
                </c:pt>
                <c:pt idx="68">
                  <c:v>100.06393233891002</c:v>
                </c:pt>
                <c:pt idx="69">
                  <c:v>100.11041839242122</c:v>
                </c:pt>
                <c:pt idx="70">
                  <c:v>100.13584781098452</c:v>
                </c:pt>
                <c:pt idx="71">
                  <c:v>100.1407363588212</c:v>
                </c:pt>
                <c:pt idx="72">
                  <c:v>100.07014393409699</c:v>
                </c:pt>
                <c:pt idx="73">
                  <c:v>100.08747809683899</c:v>
                </c:pt>
                <c:pt idx="74">
                  <c:v>100.1141632891585</c:v>
                </c:pt>
                <c:pt idx="75">
                  <c:v>100.13223746143541</c:v>
                </c:pt>
                <c:pt idx="76">
                  <c:v>100.16053722001291</c:v>
                </c:pt>
                <c:pt idx="77">
                  <c:v>100.18240113808982</c:v>
                </c:pt>
                <c:pt idx="78">
                  <c:v>100.21516337840814</c:v>
                </c:pt>
                <c:pt idx="79">
                  <c:v>100.24106371213001</c:v>
                </c:pt>
                <c:pt idx="80">
                  <c:v>100.29490501192761</c:v>
                </c:pt>
                <c:pt idx="81">
                  <c:v>100.35062997235953</c:v>
                </c:pt>
                <c:pt idx="82">
                  <c:v>100.38496192987311</c:v>
                </c:pt>
                <c:pt idx="83">
                  <c:v>100.39482872367192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B-4448-BE07-A4AF3A8552BB}"/>
            </c:ext>
          </c:extLst>
        </c:ser>
        <c:ser>
          <c:idx val="2"/>
          <c:order val="2"/>
          <c:tx>
            <c:strRef>
              <c:f>POP_TOT!$N$60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POP_TOT!$K$61:$K$144</c:f>
              <c:numCache>
                <c:formatCode>mmm\-yy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POP_TOT!$N$61:$N$144</c:f>
              <c:numCache>
                <c:formatCode>_(* #,##0.00_);_(* \(#,##0.00\);_(* "-"??_);_(@_)</c:formatCode>
                <c:ptCount val="84"/>
                <c:pt idx="0">
                  <c:v>100</c:v>
                </c:pt>
                <c:pt idx="1">
                  <c:v>99.951217844521167</c:v>
                </c:pt>
                <c:pt idx="2">
                  <c:v>99.902631379647531</c:v>
                </c:pt>
                <c:pt idx="3">
                  <c:v>99.87176578624404</c:v>
                </c:pt>
                <c:pt idx="4">
                  <c:v>99.849485490929851</c:v>
                </c:pt>
                <c:pt idx="5">
                  <c:v>99.822212576329377</c:v>
                </c:pt>
                <c:pt idx="6">
                  <c:v>99.809388987696849</c:v>
                </c:pt>
                <c:pt idx="7">
                  <c:v>99.791584487762947</c:v>
                </c:pt>
                <c:pt idx="8">
                  <c:v>99.786290806007116</c:v>
                </c:pt>
                <c:pt idx="9">
                  <c:v>99.776375815344068</c:v>
                </c:pt>
                <c:pt idx="10">
                  <c:v>99.753873068316295</c:v>
                </c:pt>
                <c:pt idx="11">
                  <c:v>99.754520352625775</c:v>
                </c:pt>
                <c:pt idx="12">
                  <c:v>99.709014760356951</c:v>
                </c:pt>
                <c:pt idx="13">
                  <c:v>99.667509953794266</c:v>
                </c:pt>
                <c:pt idx="14">
                  <c:v>99.560161112577021</c:v>
                </c:pt>
                <c:pt idx="15">
                  <c:v>99.47119882540143</c:v>
                </c:pt>
                <c:pt idx="16">
                  <c:v>99.428964778634793</c:v>
                </c:pt>
                <c:pt idx="17">
                  <c:v>99.394869453960993</c:v>
                </c:pt>
                <c:pt idx="18">
                  <c:v>99.365280030914434</c:v>
                </c:pt>
                <c:pt idx="19">
                  <c:v>99.335732422099753</c:v>
                </c:pt>
                <c:pt idx="20">
                  <c:v>99.326292441110837</c:v>
                </c:pt>
                <c:pt idx="21">
                  <c:v>99.296468858365756</c:v>
                </c:pt>
                <c:pt idx="22">
                  <c:v>99.223494660891262</c:v>
                </c:pt>
                <c:pt idx="23">
                  <c:v>99.076669839642079</c:v>
                </c:pt>
                <c:pt idx="24">
                  <c:v>99.006968860239041</c:v>
                </c:pt>
                <c:pt idx="25">
                  <c:v>98.956589401102448</c:v>
                </c:pt>
                <c:pt idx="26">
                  <c:v>98.893792787667195</c:v>
                </c:pt>
                <c:pt idx="27">
                  <c:v>98.83873347969876</c:v>
                </c:pt>
                <c:pt idx="28">
                  <c:v>98.804305313739206</c:v>
                </c:pt>
                <c:pt idx="29">
                  <c:v>98.779566341590566</c:v>
                </c:pt>
                <c:pt idx="30">
                  <c:v>98.765168865270127</c:v>
                </c:pt>
                <c:pt idx="31">
                  <c:v>98.741465213502792</c:v>
                </c:pt>
                <c:pt idx="32">
                  <c:v>98.736536151848952</c:v>
                </c:pt>
                <c:pt idx="33">
                  <c:v>98.719367228239605</c:v>
                </c:pt>
                <c:pt idx="34">
                  <c:v>98.694646654352994</c:v>
                </c:pt>
                <c:pt idx="35">
                  <c:v>98.731986763420565</c:v>
                </c:pt>
                <c:pt idx="36">
                  <c:v>98.675467302474914</c:v>
                </c:pt>
                <c:pt idx="37">
                  <c:v>98.6328686356063</c:v>
                </c:pt>
                <c:pt idx="38">
                  <c:v>98.592675123355335</c:v>
                </c:pt>
                <c:pt idx="39">
                  <c:v>98.558579798681535</c:v>
                </c:pt>
                <c:pt idx="40">
                  <c:v>98.536250998858378</c:v>
                </c:pt>
                <c:pt idx="41">
                  <c:v>98.52442258894456</c:v>
                </c:pt>
                <c:pt idx="42">
                  <c:v>98.500638653852022</c:v>
                </c:pt>
                <c:pt idx="43">
                  <c:v>98.485229273120126</c:v>
                </c:pt>
                <c:pt idx="44">
                  <c:v>98.487495604487947</c:v>
                </c:pt>
                <c:pt idx="45">
                  <c:v>98.48036376909873</c:v>
                </c:pt>
                <c:pt idx="46">
                  <c:v>98.467098622177573</c:v>
                </c:pt>
                <c:pt idx="47">
                  <c:v>98.431901074351458</c:v>
                </c:pt>
                <c:pt idx="48">
                  <c:v>98.650823666774954</c:v>
                </c:pt>
                <c:pt idx="49">
                  <c:v>98.6341464785325</c:v>
                </c:pt>
                <c:pt idx="50">
                  <c:v>98.629801143555682</c:v>
                </c:pt>
                <c:pt idx="51">
                  <c:v>98.618328990897481</c:v>
                </c:pt>
                <c:pt idx="52">
                  <c:v>98.627377590676005</c:v>
                </c:pt>
                <c:pt idx="53">
                  <c:v>98.638680813837425</c:v>
                </c:pt>
                <c:pt idx="54">
                  <c:v>98.641957377047419</c:v>
                </c:pt>
                <c:pt idx="55">
                  <c:v>98.645349347537419</c:v>
                </c:pt>
                <c:pt idx="56">
                  <c:v>98.661451171949224</c:v>
                </c:pt>
                <c:pt idx="57">
                  <c:v>98.679449689919039</c:v>
                </c:pt>
                <c:pt idx="58">
                  <c:v>98.683495634995609</c:v>
                </c:pt>
                <c:pt idx="59">
                  <c:v>98.633467415406798</c:v>
                </c:pt>
                <c:pt idx="60">
                  <c:v>98.589488878886186</c:v>
                </c:pt>
                <c:pt idx="61">
                  <c:v>98.574822118912451</c:v>
                </c:pt>
                <c:pt idx="62">
                  <c:v>98.565353704245865</c:v>
                </c:pt>
                <c:pt idx="63">
                  <c:v>98.561695795241121</c:v>
                </c:pt>
                <c:pt idx="64">
                  <c:v>98.565818678504357</c:v>
                </c:pt>
                <c:pt idx="65">
                  <c:v>98.566472653090941</c:v>
                </c:pt>
                <c:pt idx="66">
                  <c:v>98.573470682938137</c:v>
                </c:pt>
                <c:pt idx="67">
                  <c:v>98.56349213464263</c:v>
                </c:pt>
                <c:pt idx="68">
                  <c:v>98.571455236961583</c:v>
                </c:pt>
                <c:pt idx="69">
                  <c:v>98.583139805917739</c:v>
                </c:pt>
                <c:pt idx="70">
                  <c:v>98.584653481111744</c:v>
                </c:pt>
                <c:pt idx="71">
                  <c:v>98.571493706054909</c:v>
                </c:pt>
                <c:pt idx="72">
                  <c:v>98.564105967566604</c:v>
                </c:pt>
                <c:pt idx="73">
                  <c:v>98.555669528142786</c:v>
                </c:pt>
                <c:pt idx="74">
                  <c:v>98.548711639958185</c:v>
                </c:pt>
                <c:pt idx="75">
                  <c:v>98.541144936557444</c:v>
                </c:pt>
                <c:pt idx="76">
                  <c:v>98.541395821948711</c:v>
                </c:pt>
                <c:pt idx="77">
                  <c:v>98.539566031161712</c:v>
                </c:pt>
                <c:pt idx="78">
                  <c:v>98.554918544538239</c:v>
                </c:pt>
                <c:pt idx="79">
                  <c:v>98.556721574216851</c:v>
                </c:pt>
                <c:pt idx="80">
                  <c:v>98.57932969310896</c:v>
                </c:pt>
                <c:pt idx="81">
                  <c:v>98.593924532603864</c:v>
                </c:pt>
                <c:pt idx="82">
                  <c:v>98.597848380123352</c:v>
                </c:pt>
                <c:pt idx="83">
                  <c:v>98.58596310285418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0B-4448-BE07-A4AF3A855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135775"/>
        <c:axId val="450139519"/>
      </c:lineChart>
      <c:dateAx>
        <c:axId val="45013577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50139519"/>
        <c:crossesAt val="97.5"/>
        <c:auto val="1"/>
        <c:lblOffset val="100"/>
        <c:baseTimeUnit val="months"/>
      </c:dateAx>
      <c:valAx>
        <c:axId val="450139519"/>
        <c:scaling>
          <c:orientation val="minMax"/>
          <c:min val="9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5013577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487397005741788"/>
          <c:y val="0.15701034906814632"/>
          <c:w val="0.12744066566147316"/>
          <c:h val="0.125582262044093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 b="1"/>
              <a:t>Andamento mensile del saldo naturale, migratorio e totale in provincia di Piacenza. </a:t>
            </a:r>
          </a:p>
          <a:p>
            <a:pPr>
              <a:defRPr sz="1400" b="1"/>
            </a:pPr>
            <a:r>
              <a:rPr lang="en-US" sz="1400" b="1"/>
              <a:t>Serie storica dal 2019.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0788768300880562E-2"/>
          <c:y val="0.14818459942826845"/>
          <c:w val="0.89336100256330875"/>
          <c:h val="0.82172993372582992"/>
        </c:manualLayout>
      </c:layout>
      <c:lineChart>
        <c:grouping val="standard"/>
        <c:varyColors val="0"/>
        <c:ser>
          <c:idx val="0"/>
          <c:order val="0"/>
          <c:tx>
            <c:strRef>
              <c:f>saldi_nat_migr!$B$2</c:f>
              <c:strCache>
                <c:ptCount val="1"/>
                <c:pt idx="0">
                  <c:v>SALDO NATURALE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saldi_nat_migr!$A$3:$A$67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saldi_nat_migr!$B$3:$B$67</c:f>
              <c:numCache>
                <c:formatCode>0</c:formatCode>
                <c:ptCount val="65"/>
                <c:pt idx="0">
                  <c:v>-133</c:v>
                </c:pt>
                <c:pt idx="1">
                  <c:v>-167</c:v>
                </c:pt>
                <c:pt idx="2">
                  <c:v>-130</c:v>
                </c:pt>
                <c:pt idx="3">
                  <c:v>-100</c:v>
                </c:pt>
                <c:pt idx="4">
                  <c:v>-130</c:v>
                </c:pt>
                <c:pt idx="5">
                  <c:v>-124</c:v>
                </c:pt>
                <c:pt idx="6">
                  <c:v>-127</c:v>
                </c:pt>
                <c:pt idx="7">
                  <c:v>-99</c:v>
                </c:pt>
                <c:pt idx="8">
                  <c:v>-101</c:v>
                </c:pt>
                <c:pt idx="9">
                  <c:v>-85</c:v>
                </c:pt>
                <c:pt idx="10">
                  <c:v>-99</c:v>
                </c:pt>
                <c:pt idx="11">
                  <c:v>-126</c:v>
                </c:pt>
                <c:pt idx="12">
                  <c:v>-133</c:v>
                </c:pt>
                <c:pt idx="13">
                  <c:v>-186</c:v>
                </c:pt>
                <c:pt idx="14">
                  <c:v>-1108</c:v>
                </c:pt>
                <c:pt idx="15">
                  <c:v>-473</c:v>
                </c:pt>
                <c:pt idx="16">
                  <c:v>-179</c:v>
                </c:pt>
                <c:pt idx="17">
                  <c:v>-115</c:v>
                </c:pt>
                <c:pt idx="18">
                  <c:v>-105</c:v>
                </c:pt>
                <c:pt idx="19">
                  <c:v>-127</c:v>
                </c:pt>
                <c:pt idx="20">
                  <c:v>-76</c:v>
                </c:pt>
                <c:pt idx="21">
                  <c:v>-144</c:v>
                </c:pt>
                <c:pt idx="22">
                  <c:v>-202</c:v>
                </c:pt>
                <c:pt idx="23">
                  <c:v>-229</c:v>
                </c:pt>
                <c:pt idx="24">
                  <c:v>-320</c:v>
                </c:pt>
                <c:pt idx="25">
                  <c:v>-172</c:v>
                </c:pt>
                <c:pt idx="26">
                  <c:v>-157</c:v>
                </c:pt>
                <c:pt idx="27">
                  <c:v>-159</c:v>
                </c:pt>
                <c:pt idx="28">
                  <c:v>-132</c:v>
                </c:pt>
                <c:pt idx="29">
                  <c:v>-161</c:v>
                </c:pt>
                <c:pt idx="30">
                  <c:v>-89</c:v>
                </c:pt>
                <c:pt idx="31">
                  <c:v>-92</c:v>
                </c:pt>
                <c:pt idx="32">
                  <c:v>-80</c:v>
                </c:pt>
                <c:pt idx="33">
                  <c:v>-166</c:v>
                </c:pt>
                <c:pt idx="34">
                  <c:v>-149</c:v>
                </c:pt>
                <c:pt idx="35">
                  <c:v>-145</c:v>
                </c:pt>
                <c:pt idx="36">
                  <c:v>-171</c:v>
                </c:pt>
                <c:pt idx="37">
                  <c:v>-145</c:v>
                </c:pt>
                <c:pt idx="38">
                  <c:v>-169</c:v>
                </c:pt>
                <c:pt idx="39">
                  <c:v>-135</c:v>
                </c:pt>
                <c:pt idx="40">
                  <c:v>-171</c:v>
                </c:pt>
                <c:pt idx="41">
                  <c:v>-125</c:v>
                </c:pt>
                <c:pt idx="42">
                  <c:v>-179</c:v>
                </c:pt>
                <c:pt idx="43">
                  <c:v>-140</c:v>
                </c:pt>
                <c:pt idx="44">
                  <c:v>-123</c:v>
                </c:pt>
                <c:pt idx="45">
                  <c:v>-141</c:v>
                </c:pt>
                <c:pt idx="46">
                  <c:v>-118</c:v>
                </c:pt>
                <c:pt idx="47" formatCode="General">
                  <c:v>-152</c:v>
                </c:pt>
                <c:pt idx="48">
                  <c:v>-162</c:v>
                </c:pt>
                <c:pt idx="49">
                  <c:v>-163</c:v>
                </c:pt>
                <c:pt idx="50">
                  <c:v>-153</c:v>
                </c:pt>
                <c:pt idx="51">
                  <c:v>-155</c:v>
                </c:pt>
                <c:pt idx="52">
                  <c:v>-106</c:v>
                </c:pt>
                <c:pt idx="53">
                  <c:v>-110</c:v>
                </c:pt>
                <c:pt idx="54">
                  <c:v>-90</c:v>
                </c:pt>
                <c:pt idx="55">
                  <c:v>-135</c:v>
                </c:pt>
                <c:pt idx="56">
                  <c:v>-102</c:v>
                </c:pt>
                <c:pt idx="57">
                  <c:v>-109</c:v>
                </c:pt>
                <c:pt idx="58">
                  <c:v>-138</c:v>
                </c:pt>
                <c:pt idx="59">
                  <c:v>-202</c:v>
                </c:pt>
                <c:pt idx="60">
                  <c:v>-171</c:v>
                </c:pt>
                <c:pt idx="61">
                  <c:v>-104</c:v>
                </c:pt>
                <c:pt idx="62">
                  <c:v>-85</c:v>
                </c:pt>
                <c:pt idx="63">
                  <c:v>-141</c:v>
                </c:pt>
                <c:pt idx="64">
                  <c:v>-109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8-472D-908E-733F5C5104C6}"/>
            </c:ext>
          </c:extLst>
        </c:ser>
        <c:ser>
          <c:idx val="1"/>
          <c:order val="1"/>
          <c:tx>
            <c:strRef>
              <c:f>saldi_nat_migr!$C$2</c:f>
              <c:strCache>
                <c:ptCount val="1"/>
                <c:pt idx="0">
                  <c:v>SALDO MIGRATORIO (compreso saldo per altri motivi)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saldi_nat_migr!$A$3:$A$67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saldi_nat_migr!$C$3:$C$67</c:f>
              <c:numCache>
                <c:formatCode>0</c:formatCode>
                <c:ptCount val="65"/>
                <c:pt idx="0">
                  <c:v>93</c:v>
                </c:pt>
                <c:pt idx="1">
                  <c:v>88</c:v>
                </c:pt>
                <c:pt idx="2">
                  <c:v>146</c:v>
                </c:pt>
                <c:pt idx="3">
                  <c:v>141</c:v>
                </c:pt>
                <c:pt idx="4">
                  <c:v>128</c:v>
                </c:pt>
                <c:pt idx="5">
                  <c:v>142</c:v>
                </c:pt>
                <c:pt idx="6">
                  <c:v>41</c:v>
                </c:pt>
                <c:pt idx="7">
                  <c:v>127</c:v>
                </c:pt>
                <c:pt idx="8">
                  <c:v>153</c:v>
                </c:pt>
                <c:pt idx="9">
                  <c:v>154</c:v>
                </c:pt>
                <c:pt idx="10">
                  <c:v>145</c:v>
                </c:pt>
                <c:pt idx="11">
                  <c:v>147</c:v>
                </c:pt>
                <c:pt idx="12">
                  <c:v>86</c:v>
                </c:pt>
                <c:pt idx="13">
                  <c:v>140</c:v>
                </c:pt>
                <c:pt idx="14">
                  <c:v>18</c:v>
                </c:pt>
                <c:pt idx="15">
                  <c:v>4</c:v>
                </c:pt>
                <c:pt idx="16">
                  <c:v>24</c:v>
                </c:pt>
                <c:pt idx="17">
                  <c:v>18</c:v>
                </c:pt>
                <c:pt idx="18">
                  <c:v>67</c:v>
                </c:pt>
                <c:pt idx="19">
                  <c:v>56</c:v>
                </c:pt>
                <c:pt idx="20">
                  <c:v>150</c:v>
                </c:pt>
                <c:pt idx="21">
                  <c:v>150</c:v>
                </c:pt>
                <c:pt idx="22">
                  <c:v>125</c:v>
                </c:pt>
                <c:pt idx="23">
                  <c:v>27</c:v>
                </c:pt>
                <c:pt idx="24">
                  <c:v>87</c:v>
                </c:pt>
                <c:pt idx="25">
                  <c:v>57</c:v>
                </c:pt>
                <c:pt idx="26">
                  <c:v>125</c:v>
                </c:pt>
                <c:pt idx="27">
                  <c:v>99</c:v>
                </c:pt>
                <c:pt idx="28">
                  <c:v>107</c:v>
                </c:pt>
                <c:pt idx="29">
                  <c:v>107</c:v>
                </c:pt>
                <c:pt idx="30">
                  <c:v>232</c:v>
                </c:pt>
                <c:pt idx="31">
                  <c:v>270</c:v>
                </c:pt>
                <c:pt idx="32">
                  <c:v>178</c:v>
                </c:pt>
                <c:pt idx="33">
                  <c:v>291</c:v>
                </c:pt>
                <c:pt idx="34">
                  <c:v>82</c:v>
                </c:pt>
                <c:pt idx="35">
                  <c:v>232</c:v>
                </c:pt>
                <c:pt idx="36">
                  <c:v>26</c:v>
                </c:pt>
                <c:pt idx="37">
                  <c:v>149</c:v>
                </c:pt>
                <c:pt idx="38">
                  <c:v>150</c:v>
                </c:pt>
                <c:pt idx="39">
                  <c:v>173</c:v>
                </c:pt>
                <c:pt idx="40">
                  <c:v>184</c:v>
                </c:pt>
                <c:pt idx="41">
                  <c:v>150</c:v>
                </c:pt>
                <c:pt idx="42">
                  <c:v>117</c:v>
                </c:pt>
                <c:pt idx="43">
                  <c:v>221</c:v>
                </c:pt>
                <c:pt idx="44">
                  <c:v>277</c:v>
                </c:pt>
                <c:pt idx="45">
                  <c:v>232</c:v>
                </c:pt>
                <c:pt idx="46">
                  <c:v>133</c:v>
                </c:pt>
                <c:pt idx="47">
                  <c:v>172</c:v>
                </c:pt>
                <c:pt idx="48">
                  <c:v>312</c:v>
                </c:pt>
                <c:pt idx="49">
                  <c:v>322</c:v>
                </c:pt>
                <c:pt idx="50">
                  <c:v>225</c:v>
                </c:pt>
                <c:pt idx="51">
                  <c:v>254</c:v>
                </c:pt>
                <c:pt idx="52">
                  <c:v>329</c:v>
                </c:pt>
                <c:pt idx="53" formatCode="General">
                  <c:v>277</c:v>
                </c:pt>
                <c:pt idx="54" formatCode="General">
                  <c:v>236</c:v>
                </c:pt>
                <c:pt idx="55" formatCode="General">
                  <c:v>178</c:v>
                </c:pt>
                <c:pt idx="56" formatCode="General">
                  <c:v>344</c:v>
                </c:pt>
                <c:pt idx="57" formatCode="General">
                  <c:v>270</c:v>
                </c:pt>
                <c:pt idx="58" formatCode="General">
                  <c:v>309</c:v>
                </c:pt>
                <c:pt idx="59" formatCode="General">
                  <c:v>191</c:v>
                </c:pt>
                <c:pt idx="60" formatCode="General">
                  <c:v>252</c:v>
                </c:pt>
                <c:pt idx="61" formatCode="General">
                  <c:v>221</c:v>
                </c:pt>
                <c:pt idx="62" formatCode="General">
                  <c:v>357</c:v>
                </c:pt>
                <c:pt idx="63" formatCode="General">
                  <c:v>221</c:v>
                </c:pt>
                <c:pt idx="64" formatCode="General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8-472D-908E-733F5C5104C6}"/>
            </c:ext>
          </c:extLst>
        </c:ser>
        <c:ser>
          <c:idx val="2"/>
          <c:order val="2"/>
          <c:tx>
            <c:strRef>
              <c:f>saldi_nat_migr!$D$2</c:f>
              <c:strCache>
                <c:ptCount val="1"/>
                <c:pt idx="0">
                  <c:v>SALDO TOTALE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saldi_nat_migr!$A$3:$A$67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saldi_nat_migr!$D$3:$D$67</c:f>
              <c:numCache>
                <c:formatCode>0</c:formatCode>
                <c:ptCount val="65"/>
                <c:pt idx="0">
                  <c:v>-40</c:v>
                </c:pt>
                <c:pt idx="1">
                  <c:v>-79</c:v>
                </c:pt>
                <c:pt idx="2">
                  <c:v>16</c:v>
                </c:pt>
                <c:pt idx="3">
                  <c:v>41</c:v>
                </c:pt>
                <c:pt idx="4">
                  <c:v>-2</c:v>
                </c:pt>
                <c:pt idx="5">
                  <c:v>18</c:v>
                </c:pt>
                <c:pt idx="6">
                  <c:v>-86</c:v>
                </c:pt>
                <c:pt idx="7">
                  <c:v>28</c:v>
                </c:pt>
                <c:pt idx="8">
                  <c:v>52</c:v>
                </c:pt>
                <c:pt idx="9">
                  <c:v>69</c:v>
                </c:pt>
                <c:pt idx="10">
                  <c:v>46</c:v>
                </c:pt>
                <c:pt idx="11">
                  <c:v>21</c:v>
                </c:pt>
                <c:pt idx="12">
                  <c:v>-47</c:v>
                </c:pt>
                <c:pt idx="13">
                  <c:v>-46</c:v>
                </c:pt>
                <c:pt idx="14">
                  <c:v>-1090</c:v>
                </c:pt>
                <c:pt idx="15">
                  <c:v>-469</c:v>
                </c:pt>
                <c:pt idx="16">
                  <c:v>-155</c:v>
                </c:pt>
                <c:pt idx="17">
                  <c:v>-97</c:v>
                </c:pt>
                <c:pt idx="18">
                  <c:v>-38</c:v>
                </c:pt>
                <c:pt idx="19">
                  <c:v>-71</c:v>
                </c:pt>
                <c:pt idx="20">
                  <c:v>74</c:v>
                </c:pt>
                <c:pt idx="21">
                  <c:v>6</c:v>
                </c:pt>
                <c:pt idx="22">
                  <c:v>-77</c:v>
                </c:pt>
                <c:pt idx="23">
                  <c:v>-202</c:v>
                </c:pt>
                <c:pt idx="24">
                  <c:v>-233</c:v>
                </c:pt>
                <c:pt idx="25">
                  <c:v>-115</c:v>
                </c:pt>
                <c:pt idx="26">
                  <c:v>-32</c:v>
                </c:pt>
                <c:pt idx="27">
                  <c:v>-60</c:v>
                </c:pt>
                <c:pt idx="28">
                  <c:v>-25</c:v>
                </c:pt>
                <c:pt idx="29">
                  <c:v>-54</c:v>
                </c:pt>
                <c:pt idx="30">
                  <c:v>143</c:v>
                </c:pt>
                <c:pt idx="31">
                  <c:v>178</c:v>
                </c:pt>
                <c:pt idx="32">
                  <c:v>98</c:v>
                </c:pt>
                <c:pt idx="33">
                  <c:v>125</c:v>
                </c:pt>
                <c:pt idx="34">
                  <c:v>-67</c:v>
                </c:pt>
                <c:pt idx="35">
                  <c:v>87</c:v>
                </c:pt>
                <c:pt idx="36">
                  <c:v>-145</c:v>
                </c:pt>
                <c:pt idx="37">
                  <c:v>4</c:v>
                </c:pt>
                <c:pt idx="38">
                  <c:v>-19</c:v>
                </c:pt>
                <c:pt idx="39">
                  <c:v>38</c:v>
                </c:pt>
                <c:pt idx="40">
                  <c:v>13</c:v>
                </c:pt>
                <c:pt idx="41">
                  <c:v>25</c:v>
                </c:pt>
                <c:pt idx="42">
                  <c:v>-62</c:v>
                </c:pt>
                <c:pt idx="43">
                  <c:v>81</c:v>
                </c:pt>
                <c:pt idx="44">
                  <c:v>154</c:v>
                </c:pt>
                <c:pt idx="45">
                  <c:v>91</c:v>
                </c:pt>
                <c:pt idx="46">
                  <c:v>15</c:v>
                </c:pt>
                <c:pt idx="47">
                  <c:v>20</c:v>
                </c:pt>
                <c:pt idx="48">
                  <c:v>150</c:v>
                </c:pt>
                <c:pt idx="49">
                  <c:v>159</c:v>
                </c:pt>
                <c:pt idx="50">
                  <c:v>72</c:v>
                </c:pt>
                <c:pt idx="51">
                  <c:v>99</c:v>
                </c:pt>
                <c:pt idx="52">
                  <c:v>223</c:v>
                </c:pt>
                <c:pt idx="53">
                  <c:v>167</c:v>
                </c:pt>
                <c:pt idx="54">
                  <c:v>146</c:v>
                </c:pt>
                <c:pt idx="55">
                  <c:v>43</c:v>
                </c:pt>
                <c:pt idx="56">
                  <c:v>242</c:v>
                </c:pt>
                <c:pt idx="57">
                  <c:v>161</c:v>
                </c:pt>
                <c:pt idx="58">
                  <c:v>171</c:v>
                </c:pt>
                <c:pt idx="59">
                  <c:v>-11</c:v>
                </c:pt>
                <c:pt idx="60">
                  <c:v>81</c:v>
                </c:pt>
                <c:pt idx="61">
                  <c:v>117</c:v>
                </c:pt>
                <c:pt idx="62">
                  <c:v>272</c:v>
                </c:pt>
                <c:pt idx="63">
                  <c:v>80</c:v>
                </c:pt>
                <c:pt idx="64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98-472D-908E-733F5C51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488176"/>
        <c:axId val="78477360"/>
      </c:lineChart>
      <c:dateAx>
        <c:axId val="784881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477360"/>
        <c:crosses val="autoZero"/>
        <c:auto val="1"/>
        <c:lblOffset val="100"/>
        <c:baseTimeUnit val="months"/>
      </c:dateAx>
      <c:valAx>
        <c:axId val="7847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4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3024952483564155"/>
          <c:y val="0.56140109211461764"/>
          <c:w val="0.20696531780795119"/>
          <c:h val="0.252786181844369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600" b="1"/>
              <a:t>Andamento mensile della popolazione residente in provincia di Piacenza. Serie storica dal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POP_TOT!$A$3:$A$86</c:f>
              <c:numCache>
                <c:formatCode>mmm\-yy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POP_TOT!$B$3:$B$86</c:f>
              <c:numCache>
                <c:formatCode>_-* #,##0_-;\-* #,##0_-;_-* "-"??_-;_-@_-</c:formatCode>
                <c:ptCount val="84"/>
                <c:pt idx="0">
                  <c:v>286225</c:v>
                </c:pt>
                <c:pt idx="1">
                  <c:v>286146</c:v>
                </c:pt>
                <c:pt idx="2">
                  <c:v>286162</c:v>
                </c:pt>
                <c:pt idx="3">
                  <c:v>286203</c:v>
                </c:pt>
                <c:pt idx="4">
                  <c:v>286201</c:v>
                </c:pt>
                <c:pt idx="5">
                  <c:v>286219</c:v>
                </c:pt>
                <c:pt idx="6">
                  <c:v>286133</c:v>
                </c:pt>
                <c:pt idx="7">
                  <c:v>286161</c:v>
                </c:pt>
                <c:pt idx="8">
                  <c:v>286213</c:v>
                </c:pt>
                <c:pt idx="9">
                  <c:v>286282</c:v>
                </c:pt>
                <c:pt idx="10">
                  <c:v>286328</c:v>
                </c:pt>
                <c:pt idx="11">
                  <c:v>286433</c:v>
                </c:pt>
                <c:pt idx="12">
                  <c:v>286386</c:v>
                </c:pt>
                <c:pt idx="13">
                  <c:v>286340</c:v>
                </c:pt>
                <c:pt idx="14">
                  <c:v>285250</c:v>
                </c:pt>
                <c:pt idx="15">
                  <c:v>284781</c:v>
                </c:pt>
                <c:pt idx="16">
                  <c:v>284626</c:v>
                </c:pt>
                <c:pt idx="17">
                  <c:v>284529</c:v>
                </c:pt>
                <c:pt idx="18">
                  <c:v>284491</c:v>
                </c:pt>
                <c:pt idx="19">
                  <c:v>284420</c:v>
                </c:pt>
                <c:pt idx="20">
                  <c:v>284494</c:v>
                </c:pt>
                <c:pt idx="21">
                  <c:v>284500</c:v>
                </c:pt>
                <c:pt idx="22">
                  <c:v>284423</c:v>
                </c:pt>
                <c:pt idx="23">
                  <c:v>283742</c:v>
                </c:pt>
                <c:pt idx="24">
                  <c:v>283509</c:v>
                </c:pt>
                <c:pt idx="25">
                  <c:v>283394</c:v>
                </c:pt>
                <c:pt idx="26">
                  <c:v>283362</c:v>
                </c:pt>
                <c:pt idx="27">
                  <c:v>283302</c:v>
                </c:pt>
                <c:pt idx="28">
                  <c:v>283277</c:v>
                </c:pt>
                <c:pt idx="29">
                  <c:v>283223</c:v>
                </c:pt>
                <c:pt idx="30">
                  <c:v>283366</c:v>
                </c:pt>
                <c:pt idx="31">
                  <c:v>283544</c:v>
                </c:pt>
                <c:pt idx="32">
                  <c:v>283642</c:v>
                </c:pt>
                <c:pt idx="33">
                  <c:v>283767</c:v>
                </c:pt>
                <c:pt idx="34">
                  <c:v>283700</c:v>
                </c:pt>
                <c:pt idx="35">
                  <c:v>283435</c:v>
                </c:pt>
                <c:pt idx="36">
                  <c:v>283290</c:v>
                </c:pt>
                <c:pt idx="37">
                  <c:v>283294</c:v>
                </c:pt>
                <c:pt idx="38">
                  <c:v>283275</c:v>
                </c:pt>
                <c:pt idx="39">
                  <c:v>283313</c:v>
                </c:pt>
                <c:pt idx="40">
                  <c:v>283326</c:v>
                </c:pt>
                <c:pt idx="41">
                  <c:v>283351</c:v>
                </c:pt>
                <c:pt idx="42">
                  <c:v>283289</c:v>
                </c:pt>
                <c:pt idx="43">
                  <c:v>283370</c:v>
                </c:pt>
                <c:pt idx="44">
                  <c:v>283524</c:v>
                </c:pt>
                <c:pt idx="45">
                  <c:v>283615</c:v>
                </c:pt>
                <c:pt idx="46">
                  <c:v>283630</c:v>
                </c:pt>
                <c:pt idx="47">
                  <c:v>283650</c:v>
                </c:pt>
                <c:pt idx="48">
                  <c:v>284367</c:v>
                </c:pt>
                <c:pt idx="49">
                  <c:v>284507</c:v>
                </c:pt>
                <c:pt idx="50">
                  <c:v>284584</c:v>
                </c:pt>
                <c:pt idx="51">
                  <c:v>284670</c:v>
                </c:pt>
                <c:pt idx="52">
                  <c:v>284892</c:v>
                </c:pt>
                <c:pt idx="53">
                  <c:v>285054</c:v>
                </c:pt>
                <c:pt idx="54">
                  <c:v>285197</c:v>
                </c:pt>
                <c:pt idx="55">
                  <c:v>285250</c:v>
                </c:pt>
                <c:pt idx="56">
                  <c:v>285488</c:v>
                </c:pt>
                <c:pt idx="57">
                  <c:v>285640</c:v>
                </c:pt>
                <c:pt idx="58">
                  <c:v>285803</c:v>
                </c:pt>
                <c:pt idx="59">
                  <c:v>285389</c:v>
                </c:pt>
                <c:pt idx="60">
                  <c:v>285463</c:v>
                </c:pt>
                <c:pt idx="61">
                  <c:v>285573</c:v>
                </c:pt>
                <c:pt idx="62">
                  <c:v>285825</c:v>
                </c:pt>
                <c:pt idx="63">
                  <c:v>285882</c:v>
                </c:pt>
                <c:pt idx="64">
                  <c:v>286004</c:v>
                </c:pt>
                <c:pt idx="65">
                  <c:v>286177</c:v>
                </c:pt>
                <c:pt idx="66">
                  <c:v>286300</c:v>
                </c:pt>
                <c:pt idx="67">
                  <c:v>286393</c:v>
                </c:pt>
                <c:pt idx="68">
                  <c:v>286584</c:v>
                </c:pt>
                <c:pt idx="69">
                  <c:v>286729</c:v>
                </c:pt>
                <c:pt idx="70">
                  <c:v>286774</c:v>
                </c:pt>
                <c:pt idx="71">
                  <c:v>286743</c:v>
                </c:pt>
                <c:pt idx="72">
                  <c:v>286495</c:v>
                </c:pt>
                <c:pt idx="73">
                  <c:v>286613</c:v>
                </c:pt>
                <c:pt idx="74">
                  <c:v>286709</c:v>
                </c:pt>
                <c:pt idx="75">
                  <c:v>286807</c:v>
                </c:pt>
                <c:pt idx="76">
                  <c:v>286967</c:v>
                </c:pt>
                <c:pt idx="77">
                  <c:v>287077</c:v>
                </c:pt>
                <c:pt idx="78">
                  <c:v>287212</c:v>
                </c:pt>
                <c:pt idx="79">
                  <c:v>287376</c:v>
                </c:pt>
                <c:pt idx="80">
                  <c:v>287520</c:v>
                </c:pt>
                <c:pt idx="81">
                  <c:v>287615</c:v>
                </c:pt>
                <c:pt idx="82">
                  <c:v>287652</c:v>
                </c:pt>
                <c:pt idx="83">
                  <c:v>287745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2-4077-B4CB-C9FCA4DB2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5759488"/>
        <c:axId val="1335759968"/>
      </c:lineChart>
      <c:dateAx>
        <c:axId val="13357594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5759968"/>
        <c:crosses val="autoZero"/>
        <c:auto val="1"/>
        <c:lblOffset val="100"/>
        <c:baseTimeUnit val="months"/>
      </c:dateAx>
      <c:valAx>
        <c:axId val="1335759968"/>
        <c:scaling>
          <c:orientation val="minMax"/>
          <c:min val="28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3575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Andamento mensile della nati-mortalità in provincia di Piacenza. Serie storica dal 2019.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'nati-morti'!$B$2</c:f>
              <c:strCache>
                <c:ptCount val="1"/>
                <c:pt idx="0">
                  <c:v>NATI VIVI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'nati-morti'!$A$3:$A$67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'nati-morti'!$B$3:$B$67</c:f>
              <c:numCache>
                <c:formatCode>0</c:formatCode>
                <c:ptCount val="65"/>
                <c:pt idx="0">
                  <c:v>182</c:v>
                </c:pt>
                <c:pt idx="1">
                  <c:v>136</c:v>
                </c:pt>
                <c:pt idx="2">
                  <c:v>178</c:v>
                </c:pt>
                <c:pt idx="3">
                  <c:v>175</c:v>
                </c:pt>
                <c:pt idx="4">
                  <c:v>170</c:v>
                </c:pt>
                <c:pt idx="5">
                  <c:v>163</c:v>
                </c:pt>
                <c:pt idx="6">
                  <c:v>168</c:v>
                </c:pt>
                <c:pt idx="7">
                  <c:v>156</c:v>
                </c:pt>
                <c:pt idx="8">
                  <c:v>177</c:v>
                </c:pt>
                <c:pt idx="9">
                  <c:v>198</c:v>
                </c:pt>
                <c:pt idx="10">
                  <c:v>182</c:v>
                </c:pt>
                <c:pt idx="11">
                  <c:v>173</c:v>
                </c:pt>
                <c:pt idx="12">
                  <c:v>175</c:v>
                </c:pt>
                <c:pt idx="13">
                  <c:v>140</c:v>
                </c:pt>
                <c:pt idx="14">
                  <c:v>137</c:v>
                </c:pt>
                <c:pt idx="15">
                  <c:v>140</c:v>
                </c:pt>
                <c:pt idx="16">
                  <c:v>160</c:v>
                </c:pt>
                <c:pt idx="17">
                  <c:v>165</c:v>
                </c:pt>
                <c:pt idx="18">
                  <c:v>159</c:v>
                </c:pt>
                <c:pt idx="19">
                  <c:v>165</c:v>
                </c:pt>
                <c:pt idx="20">
                  <c:v>184</c:v>
                </c:pt>
                <c:pt idx="21">
                  <c:v>175</c:v>
                </c:pt>
                <c:pt idx="22">
                  <c:v>150</c:v>
                </c:pt>
                <c:pt idx="23">
                  <c:v>147</c:v>
                </c:pt>
                <c:pt idx="24">
                  <c:v>127</c:v>
                </c:pt>
                <c:pt idx="25">
                  <c:v>131</c:v>
                </c:pt>
                <c:pt idx="26">
                  <c:v>134</c:v>
                </c:pt>
                <c:pt idx="27">
                  <c:v>139</c:v>
                </c:pt>
                <c:pt idx="28">
                  <c:v>145</c:v>
                </c:pt>
                <c:pt idx="29">
                  <c:v>131</c:v>
                </c:pt>
                <c:pt idx="30">
                  <c:v>151</c:v>
                </c:pt>
                <c:pt idx="31">
                  <c:v>178</c:v>
                </c:pt>
                <c:pt idx="32">
                  <c:v>204</c:v>
                </c:pt>
                <c:pt idx="33">
                  <c:v>153</c:v>
                </c:pt>
                <c:pt idx="34">
                  <c:v>154</c:v>
                </c:pt>
                <c:pt idx="35">
                  <c:v>168</c:v>
                </c:pt>
                <c:pt idx="36">
                  <c:v>186</c:v>
                </c:pt>
                <c:pt idx="37">
                  <c:v>156</c:v>
                </c:pt>
                <c:pt idx="38">
                  <c:v>134</c:v>
                </c:pt>
                <c:pt idx="39">
                  <c:v>143</c:v>
                </c:pt>
                <c:pt idx="40">
                  <c:v>151</c:v>
                </c:pt>
                <c:pt idx="41">
                  <c:v>147</c:v>
                </c:pt>
                <c:pt idx="42">
                  <c:v>171</c:v>
                </c:pt>
                <c:pt idx="43">
                  <c:v>191</c:v>
                </c:pt>
                <c:pt idx="44">
                  <c:v>166</c:v>
                </c:pt>
                <c:pt idx="45">
                  <c:v>161</c:v>
                </c:pt>
                <c:pt idx="46">
                  <c:v>154</c:v>
                </c:pt>
                <c:pt idx="47">
                  <c:v>199</c:v>
                </c:pt>
                <c:pt idx="48">
                  <c:v>168</c:v>
                </c:pt>
                <c:pt idx="49">
                  <c:v>148</c:v>
                </c:pt>
                <c:pt idx="50">
                  <c:v>160</c:v>
                </c:pt>
                <c:pt idx="51">
                  <c:v>134</c:v>
                </c:pt>
                <c:pt idx="52">
                  <c:v>148</c:v>
                </c:pt>
                <c:pt idx="53">
                  <c:v>166</c:v>
                </c:pt>
                <c:pt idx="54">
                  <c:v>186</c:v>
                </c:pt>
                <c:pt idx="55">
                  <c:v>176</c:v>
                </c:pt>
                <c:pt idx="56">
                  <c:v>172</c:v>
                </c:pt>
                <c:pt idx="57">
                  <c:v>205</c:v>
                </c:pt>
                <c:pt idx="58">
                  <c:v>174</c:v>
                </c:pt>
                <c:pt idx="59">
                  <c:v>172</c:v>
                </c:pt>
                <c:pt idx="60">
                  <c:v>170</c:v>
                </c:pt>
                <c:pt idx="61">
                  <c:v>157</c:v>
                </c:pt>
                <c:pt idx="62">
                  <c:v>165</c:v>
                </c:pt>
                <c:pt idx="63">
                  <c:v>132</c:v>
                </c:pt>
                <c:pt idx="64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C-47BE-936C-B05EF2959A8B}"/>
            </c:ext>
          </c:extLst>
        </c:ser>
        <c:ser>
          <c:idx val="1"/>
          <c:order val="1"/>
          <c:tx>
            <c:strRef>
              <c:f>'nati-morti'!$C$2</c:f>
              <c:strCache>
                <c:ptCount val="1"/>
                <c:pt idx="0">
                  <c:v>MORTI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'nati-morti'!$A$3:$A$67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'nati-morti'!$C$3:$C$67</c:f>
              <c:numCache>
                <c:formatCode>0</c:formatCode>
                <c:ptCount val="65"/>
                <c:pt idx="0">
                  <c:v>315</c:v>
                </c:pt>
                <c:pt idx="1">
                  <c:v>303</c:v>
                </c:pt>
                <c:pt idx="2">
                  <c:v>308</c:v>
                </c:pt>
                <c:pt idx="3">
                  <c:v>275</c:v>
                </c:pt>
                <c:pt idx="4">
                  <c:v>300</c:v>
                </c:pt>
                <c:pt idx="5">
                  <c:v>287</c:v>
                </c:pt>
                <c:pt idx="6">
                  <c:v>295</c:v>
                </c:pt>
                <c:pt idx="7">
                  <c:v>255</c:v>
                </c:pt>
                <c:pt idx="8">
                  <c:v>278</c:v>
                </c:pt>
                <c:pt idx="9">
                  <c:v>283</c:v>
                </c:pt>
                <c:pt idx="10">
                  <c:v>281</c:v>
                </c:pt>
                <c:pt idx="11">
                  <c:v>299</c:v>
                </c:pt>
                <c:pt idx="12">
                  <c:v>308</c:v>
                </c:pt>
                <c:pt idx="13">
                  <c:v>326</c:v>
                </c:pt>
                <c:pt idx="14">
                  <c:v>1245</c:v>
                </c:pt>
                <c:pt idx="15">
                  <c:v>613</c:v>
                </c:pt>
                <c:pt idx="16">
                  <c:v>339</c:v>
                </c:pt>
                <c:pt idx="17">
                  <c:v>280</c:v>
                </c:pt>
                <c:pt idx="18">
                  <c:v>264</c:v>
                </c:pt>
                <c:pt idx="19">
                  <c:v>292</c:v>
                </c:pt>
                <c:pt idx="20">
                  <c:v>260</c:v>
                </c:pt>
                <c:pt idx="21">
                  <c:v>319</c:v>
                </c:pt>
                <c:pt idx="22">
                  <c:v>352</c:v>
                </c:pt>
                <c:pt idx="23">
                  <c:v>376</c:v>
                </c:pt>
                <c:pt idx="24">
                  <c:v>447</c:v>
                </c:pt>
                <c:pt idx="25">
                  <c:v>303</c:v>
                </c:pt>
                <c:pt idx="26">
                  <c:v>291</c:v>
                </c:pt>
                <c:pt idx="27">
                  <c:v>298</c:v>
                </c:pt>
                <c:pt idx="28">
                  <c:v>277</c:v>
                </c:pt>
                <c:pt idx="29">
                  <c:v>292</c:v>
                </c:pt>
                <c:pt idx="30">
                  <c:v>240</c:v>
                </c:pt>
                <c:pt idx="31">
                  <c:v>270</c:v>
                </c:pt>
                <c:pt idx="32">
                  <c:v>284</c:v>
                </c:pt>
                <c:pt idx="33">
                  <c:v>319</c:v>
                </c:pt>
                <c:pt idx="34">
                  <c:v>303</c:v>
                </c:pt>
                <c:pt idx="35">
                  <c:v>313</c:v>
                </c:pt>
                <c:pt idx="36">
                  <c:v>357</c:v>
                </c:pt>
                <c:pt idx="37">
                  <c:v>301</c:v>
                </c:pt>
                <c:pt idx="38">
                  <c:v>303</c:v>
                </c:pt>
                <c:pt idx="39">
                  <c:v>278</c:v>
                </c:pt>
                <c:pt idx="40">
                  <c:v>322</c:v>
                </c:pt>
                <c:pt idx="41">
                  <c:v>272</c:v>
                </c:pt>
                <c:pt idx="42">
                  <c:v>350</c:v>
                </c:pt>
                <c:pt idx="43">
                  <c:v>331</c:v>
                </c:pt>
                <c:pt idx="44">
                  <c:v>289</c:v>
                </c:pt>
                <c:pt idx="45">
                  <c:v>302</c:v>
                </c:pt>
                <c:pt idx="46">
                  <c:v>272</c:v>
                </c:pt>
                <c:pt idx="47">
                  <c:v>351</c:v>
                </c:pt>
                <c:pt idx="48">
                  <c:v>330</c:v>
                </c:pt>
                <c:pt idx="49">
                  <c:v>311</c:v>
                </c:pt>
                <c:pt idx="50">
                  <c:v>313</c:v>
                </c:pt>
                <c:pt idx="51">
                  <c:v>289</c:v>
                </c:pt>
                <c:pt idx="52">
                  <c:v>254</c:v>
                </c:pt>
                <c:pt idx="53">
                  <c:v>276</c:v>
                </c:pt>
                <c:pt idx="54">
                  <c:v>276</c:v>
                </c:pt>
                <c:pt idx="55">
                  <c:v>311</c:v>
                </c:pt>
                <c:pt idx="56">
                  <c:v>274</c:v>
                </c:pt>
                <c:pt idx="57">
                  <c:v>314</c:v>
                </c:pt>
                <c:pt idx="58">
                  <c:v>312</c:v>
                </c:pt>
                <c:pt idx="59">
                  <c:v>374</c:v>
                </c:pt>
                <c:pt idx="60">
                  <c:v>341</c:v>
                </c:pt>
                <c:pt idx="61">
                  <c:v>261</c:v>
                </c:pt>
                <c:pt idx="62">
                  <c:v>250</c:v>
                </c:pt>
                <c:pt idx="63">
                  <c:v>273</c:v>
                </c:pt>
                <c:pt idx="64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C-47BE-936C-B05EF2959A8B}"/>
            </c:ext>
          </c:extLst>
        </c:ser>
        <c:ser>
          <c:idx val="2"/>
          <c:order val="2"/>
          <c:tx>
            <c:strRef>
              <c:f>'nati-morti'!$D$2</c:f>
              <c:strCache>
                <c:ptCount val="1"/>
                <c:pt idx="0">
                  <c:v>SALDO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'nati-morti'!$A$3:$A$67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'nati-morti'!$D$3:$D$67</c:f>
              <c:numCache>
                <c:formatCode>0</c:formatCode>
                <c:ptCount val="65"/>
                <c:pt idx="0">
                  <c:v>-133</c:v>
                </c:pt>
                <c:pt idx="1">
                  <c:v>-167</c:v>
                </c:pt>
                <c:pt idx="2">
                  <c:v>-130</c:v>
                </c:pt>
                <c:pt idx="3">
                  <c:v>-100</c:v>
                </c:pt>
                <c:pt idx="4">
                  <c:v>-130</c:v>
                </c:pt>
                <c:pt idx="5">
                  <c:v>-124</c:v>
                </c:pt>
                <c:pt idx="6">
                  <c:v>-127</c:v>
                </c:pt>
                <c:pt idx="7">
                  <c:v>-99</c:v>
                </c:pt>
                <c:pt idx="8">
                  <c:v>-101</c:v>
                </c:pt>
                <c:pt idx="9">
                  <c:v>-85</c:v>
                </c:pt>
                <c:pt idx="10">
                  <c:v>-99</c:v>
                </c:pt>
                <c:pt idx="11">
                  <c:v>-126</c:v>
                </c:pt>
                <c:pt idx="12">
                  <c:v>-133</c:v>
                </c:pt>
                <c:pt idx="13">
                  <c:v>-186</c:v>
                </c:pt>
                <c:pt idx="14">
                  <c:v>-1108</c:v>
                </c:pt>
                <c:pt idx="15">
                  <c:v>-473</c:v>
                </c:pt>
                <c:pt idx="16">
                  <c:v>-179</c:v>
                </c:pt>
                <c:pt idx="17">
                  <c:v>-115</c:v>
                </c:pt>
                <c:pt idx="18">
                  <c:v>-105</c:v>
                </c:pt>
                <c:pt idx="19">
                  <c:v>-127</c:v>
                </c:pt>
                <c:pt idx="20">
                  <c:v>-76</c:v>
                </c:pt>
                <c:pt idx="21">
                  <c:v>-144</c:v>
                </c:pt>
                <c:pt idx="22">
                  <c:v>-202</c:v>
                </c:pt>
                <c:pt idx="23">
                  <c:v>-229</c:v>
                </c:pt>
                <c:pt idx="24">
                  <c:v>-320</c:v>
                </c:pt>
                <c:pt idx="25">
                  <c:v>-172</c:v>
                </c:pt>
                <c:pt idx="26">
                  <c:v>-157</c:v>
                </c:pt>
                <c:pt idx="27">
                  <c:v>-159</c:v>
                </c:pt>
                <c:pt idx="28">
                  <c:v>-132</c:v>
                </c:pt>
                <c:pt idx="29">
                  <c:v>-161</c:v>
                </c:pt>
                <c:pt idx="30">
                  <c:v>-89</c:v>
                </c:pt>
                <c:pt idx="31">
                  <c:v>-92</c:v>
                </c:pt>
                <c:pt idx="32">
                  <c:v>-80</c:v>
                </c:pt>
                <c:pt idx="33">
                  <c:v>-166</c:v>
                </c:pt>
                <c:pt idx="34">
                  <c:v>-149</c:v>
                </c:pt>
                <c:pt idx="35">
                  <c:v>-145</c:v>
                </c:pt>
                <c:pt idx="36">
                  <c:v>-171</c:v>
                </c:pt>
                <c:pt idx="37">
                  <c:v>-145</c:v>
                </c:pt>
                <c:pt idx="38">
                  <c:v>-169</c:v>
                </c:pt>
                <c:pt idx="39">
                  <c:v>-135</c:v>
                </c:pt>
                <c:pt idx="40">
                  <c:v>-171</c:v>
                </c:pt>
                <c:pt idx="41">
                  <c:v>-125</c:v>
                </c:pt>
                <c:pt idx="42">
                  <c:v>-179</c:v>
                </c:pt>
                <c:pt idx="43">
                  <c:v>-140</c:v>
                </c:pt>
                <c:pt idx="44">
                  <c:v>-123</c:v>
                </c:pt>
                <c:pt idx="45">
                  <c:v>-141</c:v>
                </c:pt>
                <c:pt idx="46">
                  <c:v>-118</c:v>
                </c:pt>
                <c:pt idx="47">
                  <c:v>-152</c:v>
                </c:pt>
                <c:pt idx="48">
                  <c:v>-162</c:v>
                </c:pt>
                <c:pt idx="49">
                  <c:v>-163</c:v>
                </c:pt>
                <c:pt idx="50">
                  <c:v>-153</c:v>
                </c:pt>
                <c:pt idx="51">
                  <c:v>-155</c:v>
                </c:pt>
                <c:pt idx="52">
                  <c:v>-106</c:v>
                </c:pt>
                <c:pt idx="53">
                  <c:v>-110</c:v>
                </c:pt>
                <c:pt idx="54">
                  <c:v>-90</c:v>
                </c:pt>
                <c:pt idx="55">
                  <c:v>-135</c:v>
                </c:pt>
                <c:pt idx="56">
                  <c:v>-102</c:v>
                </c:pt>
                <c:pt idx="57">
                  <c:v>-109</c:v>
                </c:pt>
                <c:pt idx="58">
                  <c:v>-138</c:v>
                </c:pt>
                <c:pt idx="59">
                  <c:v>-202</c:v>
                </c:pt>
                <c:pt idx="60">
                  <c:v>-171</c:v>
                </c:pt>
                <c:pt idx="61">
                  <c:v>-104</c:v>
                </c:pt>
                <c:pt idx="62">
                  <c:v>-85</c:v>
                </c:pt>
                <c:pt idx="63">
                  <c:v>-141</c:v>
                </c:pt>
                <c:pt idx="64">
                  <c:v>-109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A-4065-B8C6-4BF38795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29104"/>
        <c:axId val="83327024"/>
      </c:lineChart>
      <c:dateAx>
        <c:axId val="833291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3327024"/>
        <c:crosses val="autoZero"/>
        <c:auto val="1"/>
        <c:lblOffset val="100"/>
        <c:baseTimeUnit val="months"/>
      </c:dateAx>
      <c:valAx>
        <c:axId val="83327024"/>
        <c:scaling>
          <c:orientation val="minMax"/>
          <c:max val="1400"/>
          <c:min val="-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332910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Tasso di natalità (nati vivi per 1.000 abitanti). Serie storica mensile.</a:t>
            </a:r>
            <a:endParaRPr lang="it-IT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'tasso natalità'!$T$2</c:f>
              <c:strCache>
                <c:ptCount val="1"/>
                <c:pt idx="0">
                  <c:v>PIACENZA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'tasso natalità'!$S$3:$S$67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'tasso natalità'!$T$3:$T$67</c:f>
              <c:numCache>
                <c:formatCode>0.00</c:formatCode>
                <c:ptCount val="65"/>
                <c:pt idx="0">
                  <c:v>0.63586339418289806</c:v>
                </c:pt>
                <c:pt idx="1">
                  <c:v>0.47528184912597066</c:v>
                </c:pt>
                <c:pt idx="2">
                  <c:v>0.62202528637624843</c:v>
                </c:pt>
                <c:pt idx="3">
                  <c:v>0.6114541077486958</c:v>
                </c:pt>
                <c:pt idx="4">
                  <c:v>0.59398814120146337</c:v>
                </c:pt>
                <c:pt idx="5">
                  <c:v>0.56949398886866354</c:v>
                </c:pt>
                <c:pt idx="6">
                  <c:v>0.58713954699388049</c:v>
                </c:pt>
                <c:pt idx="7">
                  <c:v>0.54514766163103978</c:v>
                </c:pt>
                <c:pt idx="8">
                  <c:v>0.61842054693532433</c:v>
                </c:pt>
                <c:pt idx="9">
                  <c:v>0.69162573965530494</c:v>
                </c:pt>
                <c:pt idx="10">
                  <c:v>0.63563465675728537</c:v>
                </c:pt>
                <c:pt idx="11">
                  <c:v>0.60398068658290072</c:v>
                </c:pt>
                <c:pt idx="12">
                  <c:v>0.61106338997018006</c:v>
                </c:pt>
                <c:pt idx="13">
                  <c:v>0.48892924495355172</c:v>
                </c:pt>
                <c:pt idx="14">
                  <c:v>0.48028045574057843</c:v>
                </c:pt>
                <c:pt idx="15">
                  <c:v>0.49160583044514905</c:v>
                </c:pt>
                <c:pt idx="16">
                  <c:v>0.56214119581485888</c:v>
                </c:pt>
                <c:pt idx="17">
                  <c:v>0.57990573895806752</c:v>
                </c:pt>
                <c:pt idx="18">
                  <c:v>0.55889289995114078</c:v>
                </c:pt>
                <c:pt idx="19">
                  <c:v>0.58012797974825958</c:v>
                </c:pt>
                <c:pt idx="20">
                  <c:v>0.64676232187673555</c:v>
                </c:pt>
                <c:pt idx="21">
                  <c:v>0.61511423550087874</c:v>
                </c:pt>
                <c:pt idx="22">
                  <c:v>0.52738350977241644</c:v>
                </c:pt>
                <c:pt idx="23">
                  <c:v>0.51807628056473831</c:v>
                </c:pt>
                <c:pt idx="24">
                  <c:v>0.44795756043018037</c:v>
                </c:pt>
                <c:pt idx="25">
                  <c:v>0.46225396444525996</c:v>
                </c:pt>
                <c:pt idx="26">
                  <c:v>0.47289333079241397</c:v>
                </c:pt>
                <c:pt idx="27">
                  <c:v>0.49064249458175369</c:v>
                </c:pt>
                <c:pt idx="28">
                  <c:v>0.51186647698189403</c:v>
                </c:pt>
                <c:pt idx="29">
                  <c:v>0.46253305699042807</c:v>
                </c:pt>
                <c:pt idx="30">
                  <c:v>0.53287973857131765</c:v>
                </c:pt>
                <c:pt idx="31">
                  <c:v>0.62776852975199615</c:v>
                </c:pt>
                <c:pt idx="32">
                  <c:v>0.7192164771084677</c:v>
                </c:pt>
                <c:pt idx="33">
                  <c:v>0.53917474547780397</c:v>
                </c:pt>
                <c:pt idx="34">
                  <c:v>0.5428269298554812</c:v>
                </c:pt>
                <c:pt idx="35">
                  <c:v>0.5927284915412705</c:v>
                </c:pt>
                <c:pt idx="36">
                  <c:v>0.65657100497723186</c:v>
                </c:pt>
                <c:pt idx="37">
                  <c:v>0.5506646805085883</c:v>
                </c:pt>
                <c:pt idx="38">
                  <c:v>0.4730385667637455</c:v>
                </c:pt>
                <c:pt idx="39">
                  <c:v>0.50474210502165451</c:v>
                </c:pt>
                <c:pt idx="40">
                  <c:v>0.53295497059923913</c:v>
                </c:pt>
                <c:pt idx="41">
                  <c:v>0.51879118125575707</c:v>
                </c:pt>
                <c:pt idx="42">
                  <c:v>0.60362386114533217</c:v>
                </c:pt>
                <c:pt idx="43">
                  <c:v>0.67403041959275856</c:v>
                </c:pt>
                <c:pt idx="44">
                  <c:v>0.58548835371961461</c:v>
                </c:pt>
                <c:pt idx="45">
                  <c:v>0.56767096239620618</c:v>
                </c:pt>
                <c:pt idx="46">
                  <c:v>0.54296089976377671</c:v>
                </c:pt>
                <c:pt idx="47">
                  <c:v>0.70156883483165877</c:v>
                </c:pt>
                <c:pt idx="48">
                  <c:v>0.59077961810317547</c:v>
                </c:pt>
                <c:pt idx="49">
                  <c:v>0.52015787494420596</c:v>
                </c:pt>
                <c:pt idx="50">
                  <c:v>0.56219057557773866</c:v>
                </c:pt>
                <c:pt idx="51">
                  <c:v>0.47067088162978576</c:v>
                </c:pt>
                <c:pt idx="52">
                  <c:v>0.51943858516160502</c:v>
                </c:pt>
                <c:pt idx="53">
                  <c:v>0.58227226489880379</c:v>
                </c:pt>
                <c:pt idx="54">
                  <c:v>0.65209160134064426</c:v>
                </c:pt>
                <c:pt idx="55">
                  <c:v>0.61693990794976139</c:v>
                </c:pt>
                <c:pt idx="56">
                  <c:v>0.60240752869316083</c:v>
                </c:pt>
                <c:pt idx="57">
                  <c:v>0.71758108666279297</c:v>
                </c:pt>
                <c:pt idx="58">
                  <c:v>0.60870447397788374</c:v>
                </c:pt>
                <c:pt idx="59">
                  <c:v>0.60173102623127461</c:v>
                </c:pt>
                <c:pt idx="60">
                  <c:v>0.594565669778227</c:v>
                </c:pt>
                <c:pt idx="61">
                  <c:v>0.5488742833170186</c:v>
                </c:pt>
                <c:pt idx="62">
                  <c:v>0.57629439213166056</c:v>
                </c:pt>
                <c:pt idx="63">
                  <c:v>0.46090672923824688</c:v>
                </c:pt>
                <c:pt idx="64">
                  <c:v>0.50953280030153181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9-4BAE-B5AE-1F7628975530}"/>
            </c:ext>
          </c:extLst>
        </c:ser>
        <c:ser>
          <c:idx val="1"/>
          <c:order val="1"/>
          <c:tx>
            <c:strRef>
              <c:f>'tasso natalità'!$U$2</c:f>
              <c:strCache>
                <c:ptCount val="1"/>
                <c:pt idx="0">
                  <c:v>EMILIA-ROMAGNA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'tasso natalità'!$S$3:$S$67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'tasso natalità'!$U$3:$U$67</c:f>
              <c:numCache>
                <c:formatCode>0.00</c:formatCode>
                <c:ptCount val="65"/>
                <c:pt idx="0">
                  <c:v>0.60523810143153722</c:v>
                </c:pt>
                <c:pt idx="1">
                  <c:v>0.52592319144097566</c:v>
                </c:pt>
                <c:pt idx="2">
                  <c:v>0.55806763250349178</c:v>
                </c:pt>
                <c:pt idx="3">
                  <c:v>0.52839672636248869</c:v>
                </c:pt>
                <c:pt idx="4">
                  <c:v>0.53801795441492062</c:v>
                </c:pt>
                <c:pt idx="5">
                  <c:v>0.56446064294242548</c:v>
                </c:pt>
                <c:pt idx="6">
                  <c:v>0.61819955266300053</c:v>
                </c:pt>
                <c:pt idx="7">
                  <c:v>0.60292155741656295</c:v>
                </c:pt>
                <c:pt idx="8">
                  <c:v>0.62825938976580475</c:v>
                </c:pt>
                <c:pt idx="9">
                  <c:v>0.61646533878254928</c:v>
                </c:pt>
                <c:pt idx="10">
                  <c:v>0.55523725637508947</c:v>
                </c:pt>
                <c:pt idx="11">
                  <c:v>0.59138208457256625</c:v>
                </c:pt>
                <c:pt idx="12">
                  <c:v>0.5935647280096028</c:v>
                </c:pt>
                <c:pt idx="13">
                  <c:v>0.52546194622951936</c:v>
                </c:pt>
                <c:pt idx="14">
                  <c:v>0.54888950773490253</c:v>
                </c:pt>
                <c:pt idx="15">
                  <c:v>0.50020196580045773</c:v>
                </c:pt>
                <c:pt idx="16">
                  <c:v>0.52640439979796849</c:v>
                </c:pt>
                <c:pt idx="17">
                  <c:v>0.54963288205659688</c:v>
                </c:pt>
                <c:pt idx="18">
                  <c:v>0.59658395622506277</c:v>
                </c:pt>
                <c:pt idx="19">
                  <c:v>0.58926156139492403</c:v>
                </c:pt>
                <c:pt idx="20">
                  <c:v>0.60733903550968771</c:v>
                </c:pt>
                <c:pt idx="21">
                  <c:v>0.60691356051015766</c:v>
                </c:pt>
                <c:pt idx="22">
                  <c:v>0.53770613753148411</c:v>
                </c:pt>
                <c:pt idx="23">
                  <c:v>0.52084541862162048</c:v>
                </c:pt>
                <c:pt idx="24">
                  <c:v>0.5172810392842957</c:v>
                </c:pt>
                <c:pt idx="25">
                  <c:v>0.48257163574203671</c:v>
                </c:pt>
                <c:pt idx="26">
                  <c:v>0.55523168293609759</c:v>
                </c:pt>
                <c:pt idx="27">
                  <c:v>0.54595226031003763</c:v>
                </c:pt>
                <c:pt idx="28">
                  <c:v>0.52239082144659155</c:v>
                </c:pt>
                <c:pt idx="29">
                  <c:v>0.51699120595927706</c:v>
                </c:pt>
                <c:pt idx="30">
                  <c:v>0.60538260270745692</c:v>
                </c:pt>
                <c:pt idx="31">
                  <c:v>0.60398531031916913</c:v>
                </c:pt>
                <c:pt idx="32">
                  <c:v>0.62022665111664477</c:v>
                </c:pt>
                <c:pt idx="33">
                  <c:v>0.60794536790052967</c:v>
                </c:pt>
                <c:pt idx="34">
                  <c:v>0.57586191579834545</c:v>
                </c:pt>
                <c:pt idx="35">
                  <c:v>0.57644949592869832</c:v>
                </c:pt>
                <c:pt idx="36">
                  <c:v>0.55895115178292532</c:v>
                </c:pt>
                <c:pt idx="37">
                  <c:v>0.50925232130227549</c:v>
                </c:pt>
                <c:pt idx="38">
                  <c:v>0.54542055812820167</c:v>
                </c:pt>
                <c:pt idx="39">
                  <c:v>0.46612290182529387</c:v>
                </c:pt>
                <c:pt idx="40">
                  <c:v>0.52627509810011985</c:v>
                </c:pt>
                <c:pt idx="41">
                  <c:v>0.5393831048754264</c:v>
                </c:pt>
                <c:pt idx="42">
                  <c:v>0.58463600982532138</c:v>
                </c:pt>
                <c:pt idx="43">
                  <c:v>0.61960207576867621</c:v>
                </c:pt>
                <c:pt idx="44">
                  <c:v>0.58317891481724093</c:v>
                </c:pt>
                <c:pt idx="45">
                  <c:v>0.58749854593545203</c:v>
                </c:pt>
                <c:pt idx="46">
                  <c:v>0.5639652198109214</c:v>
                </c:pt>
                <c:pt idx="47">
                  <c:v>0.59815732305623148</c:v>
                </c:pt>
                <c:pt idx="48">
                  <c:v>0.56098580300386491</c:v>
                </c:pt>
                <c:pt idx="49">
                  <c:v>0.49732518783147972</c:v>
                </c:pt>
                <c:pt idx="50">
                  <c:v>0.50164995100582166</c:v>
                </c:pt>
                <c:pt idx="51">
                  <c:v>0.46172978249398017</c:v>
                </c:pt>
                <c:pt idx="52">
                  <c:v>0.51377065125099664</c:v>
                </c:pt>
                <c:pt idx="53">
                  <c:v>0.53154636577948144</c:v>
                </c:pt>
                <c:pt idx="54">
                  <c:v>0.58306245176749105</c:v>
                </c:pt>
                <c:pt idx="55">
                  <c:v>0.54356304904251518</c:v>
                </c:pt>
                <c:pt idx="56">
                  <c:v>0.54548816360331331</c:v>
                </c:pt>
                <c:pt idx="57">
                  <c:v>0.57525074600726145</c:v>
                </c:pt>
                <c:pt idx="58">
                  <c:v>0.5566608965472658</c:v>
                </c:pt>
                <c:pt idx="59">
                  <c:v>0.54341141159475204</c:v>
                </c:pt>
                <c:pt idx="60">
                  <c:v>0.5518819533703514</c:v>
                </c:pt>
                <c:pt idx="61">
                  <c:v>0.50642625069557878</c:v>
                </c:pt>
                <c:pt idx="62">
                  <c:v>0.52194255940264833</c:v>
                </c:pt>
                <c:pt idx="63">
                  <c:v>0.46729977863803196</c:v>
                </c:pt>
                <c:pt idx="64">
                  <c:v>0.51730691989901312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9-4BAE-B5AE-1F7628975530}"/>
            </c:ext>
          </c:extLst>
        </c:ser>
        <c:ser>
          <c:idx val="2"/>
          <c:order val="2"/>
          <c:tx>
            <c:strRef>
              <c:f>'tasso natalità'!$V$2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'tasso natalità'!$S$3:$S$67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'tasso natalità'!$V$3:$V$67</c:f>
              <c:numCache>
                <c:formatCode>0.00</c:formatCode>
                <c:ptCount val="65"/>
                <c:pt idx="0">
                  <c:v>0.61294646226175264</c:v>
                </c:pt>
                <c:pt idx="1">
                  <c:v>0.51252453810792642</c:v>
                </c:pt>
                <c:pt idx="2">
                  <c:v>0.55380842614857739</c:v>
                </c:pt>
                <c:pt idx="3">
                  <c:v>0.5300478783121273</c:v>
                </c:pt>
                <c:pt idx="4">
                  <c:v>0.56783893857151557</c:v>
                </c:pt>
                <c:pt idx="5">
                  <c:v>0.56551426930348803</c:v>
                </c:pt>
                <c:pt idx="6">
                  <c:v>0.62651768660250406</c:v>
                </c:pt>
                <c:pt idx="7">
                  <c:v>0.62235550866752232</c:v>
                </c:pt>
                <c:pt idx="8">
                  <c:v>0.64535179844253021</c:v>
                </c:pt>
                <c:pt idx="9">
                  <c:v>0.64628761374550536</c:v>
                </c:pt>
                <c:pt idx="10">
                  <c:v>0.58297045857687979</c:v>
                </c:pt>
                <c:pt idx="11">
                  <c:v>0.57151491592563886</c:v>
                </c:pt>
                <c:pt idx="12">
                  <c:v>0.60517378377842046</c:v>
                </c:pt>
                <c:pt idx="13">
                  <c:v>0.53818236934695807</c:v>
                </c:pt>
                <c:pt idx="14">
                  <c:v>0.53763708208431227</c:v>
                </c:pt>
                <c:pt idx="15">
                  <c:v>0.50687637622316817</c:v>
                </c:pt>
                <c:pt idx="16">
                  <c:v>0.54265286143701752</c:v>
                </c:pt>
                <c:pt idx="17">
                  <c:v>0.55821936151369889</c:v>
                </c:pt>
                <c:pt idx="18">
                  <c:v>0.61263684175372901</c:v>
                </c:pt>
                <c:pt idx="19">
                  <c:v>0.59840613834712142</c:v>
                </c:pt>
                <c:pt idx="20">
                  <c:v>0.6385233233361608</c:v>
                </c:pt>
                <c:pt idx="21">
                  <c:v>0.62340372809578526</c:v>
                </c:pt>
                <c:pt idx="22">
                  <c:v>0.53720250845538953</c:v>
                </c:pt>
                <c:pt idx="23">
                  <c:v>0.51372291473123044</c:v>
                </c:pt>
                <c:pt idx="24">
                  <c:v>0.52911974651716187</c:v>
                </c:pt>
                <c:pt idx="25">
                  <c:v>0.50381632244204078</c:v>
                </c:pt>
                <c:pt idx="26">
                  <c:v>0.56752535234654888</c:v>
                </c:pt>
                <c:pt idx="27">
                  <c:v>0.51758255137940934</c:v>
                </c:pt>
                <c:pt idx="28">
                  <c:v>0.52939250749715983</c:v>
                </c:pt>
                <c:pt idx="29">
                  <c:v>0.5302362501773662</c:v>
                </c:pt>
                <c:pt idx="30">
                  <c:v>0.58350578049385027</c:v>
                </c:pt>
                <c:pt idx="31">
                  <c:v>0.59668878883660426</c:v>
                </c:pt>
                <c:pt idx="32">
                  <c:v>0.63103844904802409</c:v>
                </c:pt>
                <c:pt idx="33">
                  <c:v>0.61972884008407081</c:v>
                </c:pt>
                <c:pt idx="34">
                  <c:v>0.57778794291087721</c:v>
                </c:pt>
                <c:pt idx="35">
                  <c:v>0.58925837080529697</c:v>
                </c:pt>
                <c:pt idx="36">
                  <c:v>0.54869504534187974</c:v>
                </c:pt>
                <c:pt idx="37">
                  <c:v>0.4974998504346349</c:v>
                </c:pt>
                <c:pt idx="38">
                  <c:v>0.50806793870429801</c:v>
                </c:pt>
                <c:pt idx="39">
                  <c:v>0.46714161801958698</c:v>
                </c:pt>
                <c:pt idx="40">
                  <c:v>0.52840534328643274</c:v>
                </c:pt>
                <c:pt idx="41">
                  <c:v>0.55101316106258313</c:v>
                </c:pt>
                <c:pt idx="42">
                  <c:v>0.60640006775814381</c:v>
                </c:pt>
                <c:pt idx="43">
                  <c:v>0.61119922334952559</c:v>
                </c:pt>
                <c:pt idx="44">
                  <c:v>0.60023141108250266</c:v>
                </c:pt>
                <c:pt idx="45">
                  <c:v>0.58989778682945559</c:v>
                </c:pt>
                <c:pt idx="46">
                  <c:v>0.57302515547309685</c:v>
                </c:pt>
                <c:pt idx="47">
                  <c:v>0.58303452785460541</c:v>
                </c:pt>
                <c:pt idx="48">
                  <c:v>0.56435125994169577</c:v>
                </c:pt>
                <c:pt idx="49">
                  <c:v>0.48819302043037766</c:v>
                </c:pt>
                <c:pt idx="50">
                  <c:v>0.5010586893415776</c:v>
                </c:pt>
                <c:pt idx="51">
                  <c:v>0.4567692853624728</c:v>
                </c:pt>
                <c:pt idx="52">
                  <c:v>0.51573140187618649</c:v>
                </c:pt>
                <c:pt idx="53">
                  <c:v>0.52862972984774026</c:v>
                </c:pt>
                <c:pt idx="54">
                  <c:v>0.57493555014364828</c:v>
                </c:pt>
                <c:pt idx="55">
                  <c:v>0.57459040764991987</c:v>
                </c:pt>
                <c:pt idx="56">
                  <c:v>0.56036906545765064</c:v>
                </c:pt>
                <c:pt idx="57">
                  <c:v>0.58379127747389414</c:v>
                </c:pt>
                <c:pt idx="58">
                  <c:v>0.5437114516546625</c:v>
                </c:pt>
                <c:pt idx="59">
                  <c:v>0.53948356349168403</c:v>
                </c:pt>
                <c:pt idx="60">
                  <c:v>0.55099964607544816</c:v>
                </c:pt>
                <c:pt idx="61">
                  <c:v>0.49519535175092128</c:v>
                </c:pt>
                <c:pt idx="62">
                  <c:v>0.50707830294402556</c:v>
                </c:pt>
                <c:pt idx="63">
                  <c:v>0.46053899088792527</c:v>
                </c:pt>
                <c:pt idx="64">
                  <c:v>0.49456110809091286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B9-4BAE-B5AE-1F7628975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952496"/>
        <c:axId val="71943344"/>
      </c:lineChart>
      <c:dateAx>
        <c:axId val="719524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1943344"/>
        <c:crosses val="autoZero"/>
        <c:auto val="1"/>
        <c:lblOffset val="100"/>
        <c:baseTimeUnit val="months"/>
      </c:dateAx>
      <c:valAx>
        <c:axId val="71943344"/>
        <c:scaling>
          <c:orientation val="minMax"/>
          <c:min val="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1952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Tasso di mortalità (morti per 1.000 abitanti). Serie storica mensile.</a:t>
            </a:r>
            <a:endParaRPr lang="it-IT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'tasso mortalità'!$T$2</c:f>
              <c:strCache>
                <c:ptCount val="1"/>
                <c:pt idx="0">
                  <c:v>PIACENZA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'tasso mortalità'!$S$3:$S$67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'tasso mortalità'!$T$3:$T$67</c:f>
              <c:numCache>
                <c:formatCode>0.00</c:formatCode>
                <c:ptCount val="65"/>
                <c:pt idx="0">
                  <c:v>1.1005327976242465</c:v>
                </c:pt>
                <c:pt idx="1">
                  <c:v>1.0589000020968315</c:v>
                </c:pt>
                <c:pt idx="2">
                  <c:v>1.0763134168757558</c:v>
                </c:pt>
                <c:pt idx="3">
                  <c:v>0.9608564550336649</c:v>
                </c:pt>
                <c:pt idx="4">
                  <c:v>1.0482143668261119</c:v>
                </c:pt>
                <c:pt idx="5">
                  <c:v>1.0027286797871562</c:v>
                </c:pt>
                <c:pt idx="6">
                  <c:v>1.0309890854952068</c:v>
                </c:pt>
                <c:pt idx="7">
                  <c:v>0.89110675458919975</c:v>
                </c:pt>
                <c:pt idx="8">
                  <c:v>0.97130458784192197</c:v>
                </c:pt>
                <c:pt idx="9">
                  <c:v>0.98853577940631965</c:v>
                </c:pt>
                <c:pt idx="10">
                  <c:v>0.98139197004833623</c:v>
                </c:pt>
                <c:pt idx="11">
                  <c:v>1.0438741346143776</c:v>
                </c:pt>
                <c:pt idx="12">
                  <c:v>1.0754715663475169</c:v>
                </c:pt>
                <c:pt idx="13">
                  <c:v>1.1385066703918418</c:v>
                </c:pt>
                <c:pt idx="14">
                  <c:v>4.3645924627519719</c:v>
                </c:pt>
                <c:pt idx="15">
                  <c:v>2.1525312433062598</c:v>
                </c:pt>
                <c:pt idx="16">
                  <c:v>1.1910366586327321</c:v>
                </c:pt>
                <c:pt idx="17">
                  <c:v>0.98408246611066008</c:v>
                </c:pt>
                <c:pt idx="18">
                  <c:v>0.92797311690000739</c:v>
                </c:pt>
                <c:pt idx="19">
                  <c:v>1.0266507277969199</c:v>
                </c:pt>
                <c:pt idx="20">
                  <c:v>0.9139032809127785</c:v>
                </c:pt>
                <c:pt idx="21">
                  <c:v>1.1212653778558876</c:v>
                </c:pt>
                <c:pt idx="22">
                  <c:v>1.2375933029326038</c:v>
                </c:pt>
                <c:pt idx="23">
                  <c:v>1.3251474931451812</c:v>
                </c:pt>
                <c:pt idx="24">
                  <c:v>1.5766695237188237</c:v>
                </c:pt>
                <c:pt idx="25">
                  <c:v>1.069182833793235</c:v>
                </c:pt>
                <c:pt idx="26">
                  <c:v>1.0269549198551675</c:v>
                </c:pt>
                <c:pt idx="27">
                  <c:v>1.0518810315493714</c:v>
                </c:pt>
                <c:pt idx="28">
                  <c:v>0.9778414767171355</c:v>
                </c:pt>
                <c:pt idx="29">
                  <c:v>1.0309897148183587</c:v>
                </c:pt>
                <c:pt idx="30">
                  <c:v>0.84696117388818692</c:v>
                </c:pt>
                <c:pt idx="31">
                  <c:v>0.95223316310696049</c:v>
                </c:pt>
                <c:pt idx="32">
                  <c:v>1.0012621544059059</c:v>
                </c:pt>
                <c:pt idx="33">
                  <c:v>1.1241617242314996</c:v>
                </c:pt>
                <c:pt idx="34">
                  <c:v>1.0680296087416286</c:v>
                </c:pt>
                <c:pt idx="35">
                  <c:v>1.1043096300739146</c:v>
                </c:pt>
                <c:pt idx="36">
                  <c:v>1.2601927353595255</c:v>
                </c:pt>
                <c:pt idx="37">
                  <c:v>1.0625004412377248</c:v>
                </c:pt>
                <c:pt idx="38">
                  <c:v>1.0696319830553349</c:v>
                </c:pt>
                <c:pt idx="39">
                  <c:v>0.98124688948265704</c:v>
                </c:pt>
                <c:pt idx="40">
                  <c:v>1.1365000035295032</c:v>
                </c:pt>
                <c:pt idx="41">
                  <c:v>0.95994014490861157</c:v>
                </c:pt>
                <c:pt idx="42">
                  <c:v>1.2354874350927851</c:v>
                </c:pt>
                <c:pt idx="43">
                  <c:v>1.1680841302890212</c:v>
                </c:pt>
                <c:pt idx="44">
                  <c:v>1.0193140615961964</c:v>
                </c:pt>
                <c:pt idx="45">
                  <c:v>1.0648237928177282</c:v>
                </c:pt>
                <c:pt idx="46">
                  <c:v>0.95899587490744975</c:v>
                </c:pt>
                <c:pt idx="47">
                  <c:v>1.2374405076679005</c:v>
                </c:pt>
                <c:pt idx="48" formatCode="_(* #,##0.00_);_(* \(#,##0.00\);_(* &quot;-&quot;??_);_(@_)">
                  <c:v>1.1604599641312374</c:v>
                </c:pt>
                <c:pt idx="49" formatCode="_(* #,##0.00_);_(* \(#,##0.00\);_(* &quot;-&quot;??_);_(@_)">
                  <c:v>1.0930344534300547</c:v>
                </c:pt>
                <c:pt idx="50" formatCode="_(* #,##0.00_);_(* \(#,##0.00\);_(* &quot;-&quot;??_);_(@_)">
                  <c:v>1.0997853134739513</c:v>
                </c:pt>
                <c:pt idx="51" formatCode="_(* #,##0.00_);_(* \(#,##0.00\);_(* &quot;-&quot;??_);_(@_)">
                  <c:v>1.0151036178433439</c:v>
                </c:pt>
                <c:pt idx="52" formatCode="_(* #,##0.00_);_(* \(#,##0.00\);_(* &quot;-&quot;??_);_(@_)">
                  <c:v>0.89146892318275461</c:v>
                </c:pt>
                <c:pt idx="53" formatCode="_(* #,##0.00_);_(* \(#,##0.00\);_(* &quot;-&quot;??_);_(@_)">
                  <c:v>0.96811533200042099</c:v>
                </c:pt>
                <c:pt idx="54" formatCode="_(* #,##0.00_);_(* \(#,##0.00\);_(* &quot;-&quot;??_);_(@_)">
                  <c:v>0.96761979553773014</c:v>
                </c:pt>
                <c:pt idx="55" formatCode="_(* #,##0.00_);_(* \(#,##0.00\);_(* &quot;-&quot;??_);_(@_)">
                  <c:v>1.0901608600703172</c:v>
                </c:pt>
                <c:pt idx="56" formatCode="_(* #,##0.00_);_(* \(#,##0.00\);_(* &quot;-&quot;??_);_(@_)">
                  <c:v>0.95964920268561682</c:v>
                </c:pt>
                <c:pt idx="57" formatCode="_(* #,##0.00_);_(* \(#,##0.00\);_(* &quot;-&quot;??_);_(@_)">
                  <c:v>1.0991242010347171</c:v>
                </c:pt>
                <c:pt idx="58" formatCode="_(* #,##0.00_);_(* \(#,##0.00\);_(* &quot;-&quot;??_);_(@_)">
                  <c:v>1.0914700912706881</c:v>
                </c:pt>
                <c:pt idx="59" formatCode="_(* #,##0.00_);_(* \(#,##0.00\);_(* &quot;-&quot;??_);_(@_)">
                  <c:v>1.3084151384331204</c:v>
                </c:pt>
                <c:pt idx="60" formatCode="_(* #,##0.00_);_(* \(#,##0.00\);_(* &quot;-&quot;??_);_(@_)">
                  <c:v>1.1926287846727965</c:v>
                </c:pt>
                <c:pt idx="61" formatCode="_(* #,##0.00_);_(* \(#,##0.00\);_(* &quot;-&quot;??_);_(@_)">
                  <c:v>0.91245979583275061</c:v>
                </c:pt>
                <c:pt idx="62" formatCode="_(* #,##0.00_);_(* \(#,##0.00\);_(* &quot;-&quot;??_);_(@_)">
                  <c:v>0.87317332141160697</c:v>
                </c:pt>
                <c:pt idx="63" formatCode="_(* #,##0.00_);_(* \(#,##0.00\);_(* &quot;-&quot;??_);_(@_)">
                  <c:v>0.95323891728819232</c:v>
                </c:pt>
                <c:pt idx="64" formatCode="_(* #,##0.00_);_(* \(#,##0.00\);_(* &quot;-&quot;??_);_(@_)">
                  <c:v>0.88993742518418217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2-4EDA-B17B-8F97B3CB8C91}"/>
            </c:ext>
          </c:extLst>
        </c:ser>
        <c:ser>
          <c:idx val="1"/>
          <c:order val="1"/>
          <c:tx>
            <c:strRef>
              <c:f>'tasso mortalità'!$U$2</c:f>
              <c:strCache>
                <c:ptCount val="1"/>
                <c:pt idx="0">
                  <c:v>EMILIA-ROMAGNA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'tasso mortalità'!$S$3:$S$67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'tasso mortalità'!$U$3:$U$67</c:f>
              <c:numCache>
                <c:formatCode>0.00</c:formatCode>
                <c:ptCount val="65"/>
                <c:pt idx="0">
                  <c:v>1.1129294914430232</c:v>
                </c:pt>
                <c:pt idx="1">
                  <c:v>1.0108041892641695</c:v>
                </c:pt>
                <c:pt idx="2">
                  <c:v>1.0418907367277812</c:v>
                </c:pt>
                <c:pt idx="3">
                  <c:v>0.88925849746488439</c:v>
                </c:pt>
                <c:pt idx="4">
                  <c:v>0.91904859407767592</c:v>
                </c:pt>
                <c:pt idx="5">
                  <c:v>0.86586513404875032</c:v>
                </c:pt>
                <c:pt idx="6">
                  <c:v>0.89983126762300369</c:v>
                </c:pt>
                <c:pt idx="7">
                  <c:v>0.87086178096167</c:v>
                </c:pt>
                <c:pt idx="8">
                  <c:v>0.84567344901404973</c:v>
                </c:pt>
                <c:pt idx="9">
                  <c:v>0.92615457840359006</c:v>
                </c:pt>
                <c:pt idx="10">
                  <c:v>0.91038295910088307</c:v>
                </c:pt>
                <c:pt idx="11">
                  <c:v>0.97869254829452346</c:v>
                </c:pt>
                <c:pt idx="12">
                  <c:v>1.0448979079867158</c:v>
                </c:pt>
                <c:pt idx="13">
                  <c:v>0.97566591550545023</c:v>
                </c:pt>
                <c:pt idx="14">
                  <c:v>1.7303024228718311</c:v>
                </c:pt>
                <c:pt idx="15">
                  <c:v>1.3717965979982945</c:v>
                </c:pt>
                <c:pt idx="16">
                  <c:v>0.93203883495145634</c:v>
                </c:pt>
                <c:pt idx="17">
                  <c:v>0.88462155036886925</c:v>
                </c:pt>
                <c:pt idx="18">
                  <c:v>0.91542069609694432</c:v>
                </c:pt>
                <c:pt idx="19">
                  <c:v>0.92184402039869018</c:v>
                </c:pt>
                <c:pt idx="20">
                  <c:v>0.88103451953420131</c:v>
                </c:pt>
                <c:pt idx="21">
                  <c:v>1.0465497985711598</c:v>
                </c:pt>
                <c:pt idx="22">
                  <c:v>1.2431927615859502</c:v>
                </c:pt>
                <c:pt idx="23">
                  <c:v>1.3440154703704963</c:v>
                </c:pt>
                <c:pt idx="24">
                  <c:v>1.3693528557360408</c:v>
                </c:pt>
                <c:pt idx="25">
                  <c:v>1.0656696374536896</c:v>
                </c:pt>
                <c:pt idx="26">
                  <c:v>1.2270575088770541</c:v>
                </c:pt>
                <c:pt idx="27">
                  <c:v>1.0564853037321928</c:v>
                </c:pt>
                <c:pt idx="28">
                  <c:v>0.94188306208124106</c:v>
                </c:pt>
                <c:pt idx="29">
                  <c:v>0.90332422411828295</c:v>
                </c:pt>
                <c:pt idx="30">
                  <c:v>0.91021745036223667</c:v>
                </c:pt>
                <c:pt idx="31">
                  <c:v>0.94038504796798539</c:v>
                </c:pt>
                <c:pt idx="32">
                  <c:v>0.91996527632901604</c:v>
                </c:pt>
                <c:pt idx="33">
                  <c:v>0.99557818964422784</c:v>
                </c:pt>
                <c:pt idx="34">
                  <c:v>0.97765750465999457</c:v>
                </c:pt>
                <c:pt idx="35">
                  <c:v>1.1571924220505152</c:v>
                </c:pt>
                <c:pt idx="36">
                  <c:v>1.2630081019664321</c:v>
                </c:pt>
                <c:pt idx="37">
                  <c:v>1.0284500940636276</c:v>
                </c:pt>
                <c:pt idx="38">
                  <c:v>1.0209965441629036</c:v>
                </c:pt>
                <c:pt idx="39">
                  <c:v>0.97587418388932767</c:v>
                </c:pt>
                <c:pt idx="40">
                  <c:v>0.96574193259609609</c:v>
                </c:pt>
                <c:pt idx="41">
                  <c:v>0.87734527662260275</c:v>
                </c:pt>
                <c:pt idx="42">
                  <c:v>1.1000923525947461</c:v>
                </c:pt>
                <c:pt idx="43">
                  <c:v>1.0106679608762317</c:v>
                </c:pt>
                <c:pt idx="44">
                  <c:v>0.92210505671025178</c:v>
                </c:pt>
                <c:pt idx="45">
                  <c:v>0.97939011733030357</c:v>
                </c:pt>
                <c:pt idx="46">
                  <c:v>1.0418788782490112</c:v>
                </c:pt>
                <c:pt idx="47">
                  <c:v>1.2353936555115297</c:v>
                </c:pt>
                <c:pt idx="48">
                  <c:v>1.1314340171427348</c:v>
                </c:pt>
                <c:pt idx="49">
                  <c:v>1.0023084627944225</c:v>
                </c:pt>
                <c:pt idx="50">
                  <c:v>0.96524835725402036</c:v>
                </c:pt>
                <c:pt idx="51">
                  <c:v>0.90364863331586365</c:v>
                </c:pt>
                <c:pt idx="52">
                  <c:v>0.87653818949742968</c:v>
                </c:pt>
                <c:pt idx="53">
                  <c:v>0.82914934585830236</c:v>
                </c:pt>
                <c:pt idx="54">
                  <c:v>0.90348821103038135</c:v>
                </c:pt>
                <c:pt idx="55">
                  <c:v>0.90841119982663532</c:v>
                </c:pt>
                <c:pt idx="56">
                  <c:v>0.83418350554328757</c:v>
                </c:pt>
                <c:pt idx="57">
                  <c:v>0.91743737243781032</c:v>
                </c:pt>
                <c:pt idx="58">
                  <c:v>1.0076011147583372</c:v>
                </c:pt>
                <c:pt idx="59">
                  <c:v>1.1781769927554124</c:v>
                </c:pt>
                <c:pt idx="60">
                  <c:v>1.0994996704194191</c:v>
                </c:pt>
                <c:pt idx="61">
                  <c:v>0.90559873629036602</c:v>
                </c:pt>
                <c:pt idx="62">
                  <c:v>0.88620328843999285</c:v>
                </c:pt>
                <c:pt idx="63">
                  <c:v>0.87540227245819424</c:v>
                </c:pt>
                <c:pt idx="64">
                  <c:v>0.89206305944457198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2-4EDA-B17B-8F97B3CB8C91}"/>
            </c:ext>
          </c:extLst>
        </c:ser>
        <c:ser>
          <c:idx val="2"/>
          <c:order val="2"/>
          <c:tx>
            <c:strRef>
              <c:f>'tasso mortalità'!$V$2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'tasso mortalità'!$S$3:$S$67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'tasso mortalità'!$V$3:$V$67</c:f>
              <c:numCache>
                <c:formatCode>0.00</c:formatCode>
                <c:ptCount val="65"/>
                <c:pt idx="0">
                  <c:v>1.0984598714503395</c:v>
                </c:pt>
                <c:pt idx="1">
                  <c:v>0.99216704939784062</c:v>
                </c:pt>
                <c:pt idx="2">
                  <c:v>0.96690039104443271</c:v>
                </c:pt>
                <c:pt idx="3">
                  <c:v>0.85984986465022273</c:v>
                </c:pt>
                <c:pt idx="4">
                  <c:v>0.84571970649867789</c:v>
                </c:pt>
                <c:pt idx="5">
                  <c:v>0.85390962361155698</c:v>
                </c:pt>
                <c:pt idx="6">
                  <c:v>0.85403609222483789</c:v>
                </c:pt>
                <c:pt idx="7">
                  <c:v>0.81744917776398796</c:v>
                </c:pt>
                <c:pt idx="8">
                  <c:v>0.76823045498977938</c:v>
                </c:pt>
                <c:pt idx="9">
                  <c:v>0.83318029947587413</c:v>
                </c:pt>
                <c:pt idx="10">
                  <c:v>0.84160082826103422</c:v>
                </c:pt>
                <c:pt idx="11">
                  <c:v>0.89598703506525523</c:v>
                </c:pt>
                <c:pt idx="12">
                  <c:v>1.0258783461633967</c:v>
                </c:pt>
                <c:pt idx="13">
                  <c:v>0.9300804944283273</c:v>
                </c:pt>
                <c:pt idx="14">
                  <c:v>1.4401107267291662</c:v>
                </c:pt>
                <c:pt idx="15">
                  <c:v>1.2101978247109002</c:v>
                </c:pt>
                <c:pt idx="16">
                  <c:v>0.87207320879809869</c:v>
                </c:pt>
                <c:pt idx="17">
                  <c:v>0.80846142961336465</c:v>
                </c:pt>
                <c:pt idx="18">
                  <c:v>0.85669172604286292</c:v>
                </c:pt>
                <c:pt idx="19">
                  <c:v>0.89611066654395466</c:v>
                </c:pt>
                <c:pt idx="20">
                  <c:v>0.82321500324203956</c:v>
                </c:pt>
                <c:pt idx="21">
                  <c:v>1.0033751222699201</c:v>
                </c:pt>
                <c:pt idx="22">
                  <c:v>1.3199211779341167</c:v>
                </c:pt>
                <c:pt idx="23">
                  <c:v>1.2708611200381768</c:v>
                </c:pt>
                <c:pt idx="24">
                  <c:v>1.2346071107233876</c:v>
                </c:pt>
                <c:pt idx="25">
                  <c:v>0.98718116373288489</c:v>
                </c:pt>
                <c:pt idx="26">
                  <c:v>1.1423401142431444</c:v>
                </c:pt>
                <c:pt idx="27">
                  <c:v>1.0582300676947414</c:v>
                </c:pt>
                <c:pt idx="28">
                  <c:v>0.91452373693046907</c:v>
                </c:pt>
                <c:pt idx="29">
                  <c:v>0.87284523264866842</c:v>
                </c:pt>
                <c:pt idx="30">
                  <c:v>0.89805292371688172</c:v>
                </c:pt>
                <c:pt idx="31">
                  <c:v>0.94840757641973183</c:v>
                </c:pt>
                <c:pt idx="32">
                  <c:v>0.86350222646362695</c:v>
                </c:pt>
                <c:pt idx="33">
                  <c:v>0.916174668586203</c:v>
                </c:pt>
                <c:pt idx="34">
                  <c:v>0.92553853212103732</c:v>
                </c:pt>
                <c:pt idx="35">
                  <c:v>1.109992416923743</c:v>
                </c:pt>
                <c:pt idx="36">
                  <c:v>1.2575017152334922</c:v>
                </c:pt>
                <c:pt idx="37">
                  <c:v>1.0238274923253636</c:v>
                </c:pt>
                <c:pt idx="38">
                  <c:v>1.0508281520972429</c:v>
                </c:pt>
                <c:pt idx="39">
                  <c:v>0.96947965104163059</c:v>
                </c:pt>
                <c:pt idx="40">
                  <c:v>0.93726173595396589</c:v>
                </c:pt>
                <c:pt idx="41">
                  <c:v>0.88447645278580456</c:v>
                </c:pt>
                <c:pt idx="42">
                  <c:v>1.1055186719159305</c:v>
                </c:pt>
                <c:pt idx="43">
                  <c:v>0.97521167585650637</c:v>
                </c:pt>
                <c:pt idx="44">
                  <c:v>0.85479990508789871</c:v>
                </c:pt>
                <c:pt idx="45">
                  <c:v>0.93351371471168709</c:v>
                </c:pt>
                <c:pt idx="46">
                  <c:v>0.9656242489501885</c:v>
                </c:pt>
                <c:pt idx="47">
                  <c:v>1.1532569773109136</c:v>
                </c:pt>
                <c:pt idx="48" formatCode="_(* #,##0.00_);_(* \(#,##0.00\);_(* &quot;-&quot;??_);_(@_)">
                  <c:v>1.1381629099169623</c:v>
                </c:pt>
                <c:pt idx="49" formatCode="_(* #,##0.00_);_(* \(#,##0.00\);_(* &quot;-&quot;??_);_(@_)">
                  <c:v>0.99648012662699348</c:v>
                </c:pt>
                <c:pt idx="50" formatCode="_(* #,##0.00_);_(* \(#,##0.00\);_(* &quot;-&quot;??_);_(@_)">
                  <c:v>0.96391095410243388</c:v>
                </c:pt>
                <c:pt idx="51" formatCode="_(* #,##0.00_);_(* \(#,##0.00\);_(* &quot;-&quot;??_);_(@_)">
                  <c:v>0.89985177385551451</c:v>
                </c:pt>
                <c:pt idx="52" formatCode="_(* #,##0.00_);_(* \(#,##0.00\);_(* &quot;-&quot;??_);_(@_)">
                  <c:v>0.86119733156017553</c:v>
                </c:pt>
                <c:pt idx="53" formatCode="_(* #,##0.00_);_(* \(#,##0.00\);_(* &quot;-&quot;??_);_(@_)">
                  <c:v>0.80958774087732188</c:v>
                </c:pt>
                <c:pt idx="54" formatCode="_(* #,##0.00_);_(* \(#,##0.00\);_(* &quot;-&quot;??_);_(@_)">
                  <c:v>0.92793075121984114</c:v>
                </c:pt>
                <c:pt idx="55" formatCode="_(* #,##0.00_);_(* \(#,##0.00\);_(* &quot;-&quot;??_);_(@_)">
                  <c:v>0.87855293827846415</c:v>
                </c:pt>
                <c:pt idx="56" formatCode="_(* #,##0.00_);_(* \(#,##0.00\);_(* &quot;-&quot;??_);_(@_)">
                  <c:v>0.81574342945868061</c:v>
                </c:pt>
                <c:pt idx="57" formatCode="_(* #,##0.00_);_(* \(#,##0.00\);_(* &quot;-&quot;??_);_(@_)">
                  <c:v>0.8657968889075861</c:v>
                </c:pt>
                <c:pt idx="58" formatCode="_(* #,##0.00_);_(* \(#,##0.00\);_(* &quot;-&quot;??_);_(@_)">
                  <c:v>0.92713988590601615</c:v>
                </c:pt>
                <c:pt idx="59" formatCode="_(* #,##0.00_);_(* \(#,##0.00\);_(* &quot;-&quot;??_);_(@_)">
                  <c:v>1.116058317183211</c:v>
                </c:pt>
                <c:pt idx="60" formatCode="_(* #,##0.00_);_(* \(#,##0.00\);_(* &quot;-&quot;??_);_(@_)">
                  <c:v>1.108358741453112</c:v>
                </c:pt>
                <c:pt idx="61" formatCode="_(* #,##0.00_);_(* \(#,##0.00\);_(* &quot;-&quot;??_);_(@_)">
                  <c:v>0.90391213995029973</c:v>
                </c:pt>
                <c:pt idx="62" formatCode="_(* #,##0.00_);_(* \(#,##0.00\);_(* &quot;-&quot;??_);_(@_)">
                  <c:v>0.89728335063394449</c:v>
                </c:pt>
                <c:pt idx="63" formatCode="_(* #,##0.00_);_(* \(#,##0.00\);_(* &quot;-&quot;??_);_(@_)">
                  <c:v>0.83916292650099589</c:v>
                </c:pt>
                <c:pt idx="64" formatCode="_(* #,##0.00_);_(* \(#,##0.00\);_(* &quot;-&quot;??_);_(@_)">
                  <c:v>0.84205112101733115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E2-4EDA-B17B-8F97B3CB8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776368"/>
        <c:axId val="99775120"/>
      </c:lineChart>
      <c:dateAx>
        <c:axId val="997763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9775120"/>
        <c:crosses val="autoZero"/>
        <c:auto val="1"/>
        <c:lblOffset val="100"/>
        <c:baseTimeUnit val="months"/>
      </c:dateAx>
      <c:valAx>
        <c:axId val="99775120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977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Andamento mensile del movimento migratorio interno in provincia di Piacenza. </a:t>
            </a:r>
          </a:p>
          <a:p>
            <a:pPr>
              <a:defRPr b="1"/>
            </a:pPr>
            <a:r>
              <a:rPr lang="en-US" b="1"/>
              <a:t>Serie storica dal 2019.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'iscr-canc_interno'!$B$2</c:f>
              <c:strCache>
                <c:ptCount val="1"/>
                <c:pt idx="0">
                  <c:v>ISCR_INT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'iscr-canc_interno'!$A$3:$A$67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'iscr-canc_interno'!$B$3:$B$67</c:f>
              <c:numCache>
                <c:formatCode>0</c:formatCode>
                <c:ptCount val="65"/>
                <c:pt idx="0">
                  <c:v>828</c:v>
                </c:pt>
                <c:pt idx="1">
                  <c:v>691</c:v>
                </c:pt>
                <c:pt idx="2">
                  <c:v>811</c:v>
                </c:pt>
                <c:pt idx="3">
                  <c:v>680</c:v>
                </c:pt>
                <c:pt idx="4">
                  <c:v>724</c:v>
                </c:pt>
                <c:pt idx="5">
                  <c:v>777</c:v>
                </c:pt>
                <c:pt idx="6">
                  <c:v>740</c:v>
                </c:pt>
                <c:pt idx="7">
                  <c:v>716</c:v>
                </c:pt>
                <c:pt idx="8">
                  <c:v>760</c:v>
                </c:pt>
                <c:pt idx="9">
                  <c:v>902</c:v>
                </c:pt>
                <c:pt idx="10">
                  <c:v>760</c:v>
                </c:pt>
                <c:pt idx="11">
                  <c:v>757</c:v>
                </c:pt>
                <c:pt idx="12">
                  <c:v>781</c:v>
                </c:pt>
                <c:pt idx="13">
                  <c:v>711</c:v>
                </c:pt>
                <c:pt idx="14">
                  <c:v>423</c:v>
                </c:pt>
                <c:pt idx="15">
                  <c:v>216</c:v>
                </c:pt>
                <c:pt idx="16">
                  <c:v>501</c:v>
                </c:pt>
                <c:pt idx="17">
                  <c:v>828</c:v>
                </c:pt>
                <c:pt idx="18">
                  <c:v>789</c:v>
                </c:pt>
                <c:pt idx="19">
                  <c:v>750</c:v>
                </c:pt>
                <c:pt idx="20">
                  <c:v>902</c:v>
                </c:pt>
                <c:pt idx="21">
                  <c:v>951</c:v>
                </c:pt>
                <c:pt idx="22">
                  <c:v>871</c:v>
                </c:pt>
                <c:pt idx="23">
                  <c:v>662</c:v>
                </c:pt>
                <c:pt idx="24">
                  <c:v>744</c:v>
                </c:pt>
                <c:pt idx="25">
                  <c:v>643</c:v>
                </c:pt>
                <c:pt idx="26">
                  <c:v>745</c:v>
                </c:pt>
                <c:pt idx="27">
                  <c:v>690</c:v>
                </c:pt>
                <c:pt idx="28">
                  <c:v>638</c:v>
                </c:pt>
                <c:pt idx="29">
                  <c:v>790</c:v>
                </c:pt>
                <c:pt idx="30">
                  <c:v>826</c:v>
                </c:pt>
                <c:pt idx="31">
                  <c:v>756</c:v>
                </c:pt>
                <c:pt idx="32">
                  <c:v>745</c:v>
                </c:pt>
                <c:pt idx="33">
                  <c:v>830</c:v>
                </c:pt>
                <c:pt idx="34">
                  <c:v>695</c:v>
                </c:pt>
                <c:pt idx="35">
                  <c:v>767</c:v>
                </c:pt>
                <c:pt idx="36">
                  <c:v>738</c:v>
                </c:pt>
                <c:pt idx="37">
                  <c:v>707</c:v>
                </c:pt>
                <c:pt idx="38">
                  <c:v>811</c:v>
                </c:pt>
                <c:pt idx="39">
                  <c:v>701</c:v>
                </c:pt>
                <c:pt idx="40">
                  <c:v>833</c:v>
                </c:pt>
                <c:pt idx="41">
                  <c:v>732</c:v>
                </c:pt>
                <c:pt idx="42">
                  <c:v>780</c:v>
                </c:pt>
                <c:pt idx="43">
                  <c:v>793</c:v>
                </c:pt>
                <c:pt idx="44">
                  <c:v>878</c:v>
                </c:pt>
                <c:pt idx="45">
                  <c:v>890</c:v>
                </c:pt>
                <c:pt idx="46">
                  <c:v>815</c:v>
                </c:pt>
                <c:pt idx="47">
                  <c:v>810</c:v>
                </c:pt>
                <c:pt idx="48">
                  <c:v>859</c:v>
                </c:pt>
                <c:pt idx="49">
                  <c:v>694</c:v>
                </c:pt>
                <c:pt idx="50">
                  <c:v>750</c:v>
                </c:pt>
                <c:pt idx="51">
                  <c:v>698</c:v>
                </c:pt>
                <c:pt idx="52">
                  <c:v>905</c:v>
                </c:pt>
                <c:pt idx="53">
                  <c:v>803</c:v>
                </c:pt>
                <c:pt idx="54">
                  <c:v>768</c:v>
                </c:pt>
                <c:pt idx="55">
                  <c:v>710</c:v>
                </c:pt>
                <c:pt idx="56">
                  <c:v>900</c:v>
                </c:pt>
                <c:pt idx="57">
                  <c:v>822</c:v>
                </c:pt>
                <c:pt idx="58">
                  <c:v>796</c:v>
                </c:pt>
                <c:pt idx="59">
                  <c:v>663</c:v>
                </c:pt>
                <c:pt idx="60">
                  <c:v>833</c:v>
                </c:pt>
                <c:pt idx="61">
                  <c:v>720</c:v>
                </c:pt>
                <c:pt idx="62">
                  <c:v>790</c:v>
                </c:pt>
                <c:pt idx="63">
                  <c:v>703</c:v>
                </c:pt>
                <c:pt idx="64">
                  <c:v>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8-42A3-963B-2EF5E8E7A1F8}"/>
            </c:ext>
          </c:extLst>
        </c:ser>
        <c:ser>
          <c:idx val="1"/>
          <c:order val="1"/>
          <c:tx>
            <c:strRef>
              <c:f>'iscr-canc_interno'!$C$2</c:f>
              <c:strCache>
                <c:ptCount val="1"/>
                <c:pt idx="0">
                  <c:v>CANC_INT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'iscr-canc_interno'!$A$3:$A$67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'iscr-canc_interno'!$C$3:$C$67</c:f>
              <c:numCache>
                <c:formatCode>0</c:formatCode>
                <c:ptCount val="65"/>
                <c:pt idx="0">
                  <c:v>772</c:v>
                </c:pt>
                <c:pt idx="1">
                  <c:v>621</c:v>
                </c:pt>
                <c:pt idx="2">
                  <c:v>699</c:v>
                </c:pt>
                <c:pt idx="3">
                  <c:v>602</c:v>
                </c:pt>
                <c:pt idx="4">
                  <c:v>667</c:v>
                </c:pt>
                <c:pt idx="5">
                  <c:v>712</c:v>
                </c:pt>
                <c:pt idx="6">
                  <c:v>724</c:v>
                </c:pt>
                <c:pt idx="7">
                  <c:v>667</c:v>
                </c:pt>
                <c:pt idx="8">
                  <c:v>652</c:v>
                </c:pt>
                <c:pt idx="9">
                  <c:v>803</c:v>
                </c:pt>
                <c:pt idx="10">
                  <c:v>690</c:v>
                </c:pt>
                <c:pt idx="11">
                  <c:v>656</c:v>
                </c:pt>
                <c:pt idx="12">
                  <c:v>715</c:v>
                </c:pt>
                <c:pt idx="13">
                  <c:v>600</c:v>
                </c:pt>
                <c:pt idx="14">
                  <c:v>376</c:v>
                </c:pt>
                <c:pt idx="15">
                  <c:v>185</c:v>
                </c:pt>
                <c:pt idx="16">
                  <c:v>443</c:v>
                </c:pt>
                <c:pt idx="17">
                  <c:v>731</c:v>
                </c:pt>
                <c:pt idx="18">
                  <c:v>717</c:v>
                </c:pt>
                <c:pt idx="19">
                  <c:v>652</c:v>
                </c:pt>
                <c:pt idx="20">
                  <c:v>748</c:v>
                </c:pt>
                <c:pt idx="21">
                  <c:v>867</c:v>
                </c:pt>
                <c:pt idx="22">
                  <c:v>767</c:v>
                </c:pt>
                <c:pt idx="23">
                  <c:v>592</c:v>
                </c:pt>
                <c:pt idx="24">
                  <c:v>683</c:v>
                </c:pt>
                <c:pt idx="25">
                  <c:v>562</c:v>
                </c:pt>
                <c:pt idx="26">
                  <c:v>671</c:v>
                </c:pt>
                <c:pt idx="27">
                  <c:v>642</c:v>
                </c:pt>
                <c:pt idx="28">
                  <c:v>570</c:v>
                </c:pt>
                <c:pt idx="29">
                  <c:v>734</c:v>
                </c:pt>
                <c:pt idx="30">
                  <c:v>734</c:v>
                </c:pt>
                <c:pt idx="31">
                  <c:v>630</c:v>
                </c:pt>
                <c:pt idx="32">
                  <c:v>677</c:v>
                </c:pt>
                <c:pt idx="33">
                  <c:v>699</c:v>
                </c:pt>
                <c:pt idx="34">
                  <c:v>638</c:v>
                </c:pt>
                <c:pt idx="35">
                  <c:v>647</c:v>
                </c:pt>
                <c:pt idx="36">
                  <c:v>735</c:v>
                </c:pt>
                <c:pt idx="37">
                  <c:v>602</c:v>
                </c:pt>
                <c:pt idx="38">
                  <c:v>719</c:v>
                </c:pt>
                <c:pt idx="39">
                  <c:v>637</c:v>
                </c:pt>
                <c:pt idx="40">
                  <c:v>721</c:v>
                </c:pt>
                <c:pt idx="41">
                  <c:v>687</c:v>
                </c:pt>
                <c:pt idx="42">
                  <c:v>774</c:v>
                </c:pt>
                <c:pt idx="43">
                  <c:v>723</c:v>
                </c:pt>
                <c:pt idx="44">
                  <c:v>743</c:v>
                </c:pt>
                <c:pt idx="45">
                  <c:v>783</c:v>
                </c:pt>
                <c:pt idx="46">
                  <c:v>716</c:v>
                </c:pt>
                <c:pt idx="47">
                  <c:v>679</c:v>
                </c:pt>
                <c:pt idx="48">
                  <c:v>756</c:v>
                </c:pt>
                <c:pt idx="49">
                  <c:v>594</c:v>
                </c:pt>
                <c:pt idx="50">
                  <c:v>718</c:v>
                </c:pt>
                <c:pt idx="51">
                  <c:v>608</c:v>
                </c:pt>
                <c:pt idx="52">
                  <c:v>797</c:v>
                </c:pt>
                <c:pt idx="53">
                  <c:v>703</c:v>
                </c:pt>
                <c:pt idx="54">
                  <c:v>730</c:v>
                </c:pt>
                <c:pt idx="55">
                  <c:v>710</c:v>
                </c:pt>
                <c:pt idx="56">
                  <c:v>789</c:v>
                </c:pt>
                <c:pt idx="57">
                  <c:v>762</c:v>
                </c:pt>
                <c:pt idx="58">
                  <c:v>694</c:v>
                </c:pt>
                <c:pt idx="59">
                  <c:v>655</c:v>
                </c:pt>
                <c:pt idx="60">
                  <c:v>709</c:v>
                </c:pt>
                <c:pt idx="61">
                  <c:v>678</c:v>
                </c:pt>
                <c:pt idx="62">
                  <c:v>642</c:v>
                </c:pt>
                <c:pt idx="63">
                  <c:v>635</c:v>
                </c:pt>
                <c:pt idx="64">
                  <c:v>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8-42A3-963B-2EF5E8E7A1F8}"/>
            </c:ext>
          </c:extLst>
        </c:ser>
        <c:ser>
          <c:idx val="2"/>
          <c:order val="2"/>
          <c:tx>
            <c:strRef>
              <c:f>'iscr-canc_interno'!$D$2</c:f>
              <c:strCache>
                <c:ptCount val="1"/>
                <c:pt idx="0">
                  <c:v>SALDO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'iscr-canc_interno'!$A$3:$A$67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'iscr-canc_interno'!$D$3:$D$67</c:f>
              <c:numCache>
                <c:formatCode>0</c:formatCode>
                <c:ptCount val="65"/>
                <c:pt idx="0">
                  <c:v>56</c:v>
                </c:pt>
                <c:pt idx="1">
                  <c:v>70</c:v>
                </c:pt>
                <c:pt idx="2">
                  <c:v>112</c:v>
                </c:pt>
                <c:pt idx="3">
                  <c:v>78</c:v>
                </c:pt>
                <c:pt idx="4">
                  <c:v>57</c:v>
                </c:pt>
                <c:pt idx="5">
                  <c:v>65</c:v>
                </c:pt>
                <c:pt idx="6">
                  <c:v>16</c:v>
                </c:pt>
                <c:pt idx="7">
                  <c:v>49</c:v>
                </c:pt>
                <c:pt idx="8">
                  <c:v>108</c:v>
                </c:pt>
                <c:pt idx="9">
                  <c:v>99</c:v>
                </c:pt>
                <c:pt idx="10">
                  <c:v>70</c:v>
                </c:pt>
                <c:pt idx="11">
                  <c:v>101</c:v>
                </c:pt>
                <c:pt idx="12">
                  <c:v>66</c:v>
                </c:pt>
                <c:pt idx="13">
                  <c:v>111</c:v>
                </c:pt>
                <c:pt idx="14">
                  <c:v>47</c:v>
                </c:pt>
                <c:pt idx="15">
                  <c:v>31</c:v>
                </c:pt>
                <c:pt idx="16">
                  <c:v>58</c:v>
                </c:pt>
                <c:pt idx="17">
                  <c:v>97</c:v>
                </c:pt>
                <c:pt idx="18">
                  <c:v>72</c:v>
                </c:pt>
                <c:pt idx="19">
                  <c:v>98</c:v>
                </c:pt>
                <c:pt idx="20">
                  <c:v>154</c:v>
                </c:pt>
                <c:pt idx="21">
                  <c:v>84</c:v>
                </c:pt>
                <c:pt idx="22">
                  <c:v>104</c:v>
                </c:pt>
                <c:pt idx="23">
                  <c:v>70</c:v>
                </c:pt>
                <c:pt idx="24">
                  <c:v>61</c:v>
                </c:pt>
                <c:pt idx="25">
                  <c:v>81</c:v>
                </c:pt>
                <c:pt idx="26">
                  <c:v>74</c:v>
                </c:pt>
                <c:pt idx="27">
                  <c:v>48</c:v>
                </c:pt>
                <c:pt idx="28">
                  <c:v>68</c:v>
                </c:pt>
                <c:pt idx="29">
                  <c:v>56</c:v>
                </c:pt>
                <c:pt idx="30">
                  <c:v>92</c:v>
                </c:pt>
                <c:pt idx="31">
                  <c:v>126</c:v>
                </c:pt>
                <c:pt idx="32">
                  <c:v>68</c:v>
                </c:pt>
                <c:pt idx="33">
                  <c:v>131</c:v>
                </c:pt>
                <c:pt idx="34">
                  <c:v>57</c:v>
                </c:pt>
                <c:pt idx="35">
                  <c:v>120</c:v>
                </c:pt>
                <c:pt idx="36">
                  <c:v>3</c:v>
                </c:pt>
                <c:pt idx="37">
                  <c:v>105</c:v>
                </c:pt>
                <c:pt idx="38">
                  <c:v>92</c:v>
                </c:pt>
                <c:pt idx="39">
                  <c:v>64</c:v>
                </c:pt>
                <c:pt idx="40">
                  <c:v>112</c:v>
                </c:pt>
                <c:pt idx="41">
                  <c:v>45</c:v>
                </c:pt>
                <c:pt idx="42">
                  <c:v>6</c:v>
                </c:pt>
                <c:pt idx="43">
                  <c:v>70</c:v>
                </c:pt>
                <c:pt idx="44">
                  <c:v>135</c:v>
                </c:pt>
                <c:pt idx="45">
                  <c:v>107</c:v>
                </c:pt>
                <c:pt idx="46">
                  <c:v>99</c:v>
                </c:pt>
                <c:pt idx="47">
                  <c:v>131</c:v>
                </c:pt>
                <c:pt idx="48">
                  <c:v>103</c:v>
                </c:pt>
                <c:pt idx="49">
                  <c:v>100</c:v>
                </c:pt>
                <c:pt idx="50">
                  <c:v>32</c:v>
                </c:pt>
                <c:pt idx="51">
                  <c:v>90</c:v>
                </c:pt>
                <c:pt idx="52">
                  <c:v>108</c:v>
                </c:pt>
                <c:pt idx="53">
                  <c:v>100</c:v>
                </c:pt>
                <c:pt idx="54">
                  <c:v>38</c:v>
                </c:pt>
                <c:pt idx="55">
                  <c:v>0</c:v>
                </c:pt>
                <c:pt idx="56">
                  <c:v>111</c:v>
                </c:pt>
                <c:pt idx="57">
                  <c:v>60</c:v>
                </c:pt>
                <c:pt idx="58">
                  <c:v>102</c:v>
                </c:pt>
                <c:pt idx="59">
                  <c:v>8</c:v>
                </c:pt>
                <c:pt idx="60">
                  <c:v>124</c:v>
                </c:pt>
                <c:pt idx="61">
                  <c:v>42</c:v>
                </c:pt>
                <c:pt idx="62">
                  <c:v>148</c:v>
                </c:pt>
                <c:pt idx="63">
                  <c:v>68</c:v>
                </c:pt>
                <c:pt idx="64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4-446A-9743-BF5C56591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66544"/>
        <c:axId val="83365712"/>
      </c:lineChart>
      <c:dateAx>
        <c:axId val="833665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3365712"/>
        <c:crosses val="autoZero"/>
        <c:auto val="1"/>
        <c:lblOffset val="100"/>
        <c:baseTimeUnit val="months"/>
      </c:dateAx>
      <c:valAx>
        <c:axId val="8336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336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Tasso di iscrizioni anagrafiche</a:t>
            </a:r>
            <a:r>
              <a:rPr lang="en-US" b="1" baseline="0"/>
              <a:t> </a:t>
            </a:r>
            <a:r>
              <a:rPr lang="en-US" b="1"/>
              <a:t>interno (iscritti per 1.000 abitanti). </a:t>
            </a:r>
          </a:p>
          <a:p>
            <a:pPr>
              <a:defRPr b="1"/>
            </a:pPr>
            <a:r>
              <a:rPr lang="en-US" b="1"/>
              <a:t>Serie storica mensile.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'tasso iscr interno'!$T$2</c:f>
              <c:strCache>
                <c:ptCount val="1"/>
                <c:pt idx="0">
                  <c:v>PIACENZA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'tasso iscr interno'!$S$3:$S$67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'tasso iscr interno'!$T$3:$T$67</c:f>
              <c:numCache>
                <c:formatCode>0.00</c:formatCode>
                <c:ptCount val="65"/>
                <c:pt idx="0">
                  <c:v>2.8928290680408768</c:v>
                </c:pt>
                <c:pt idx="1">
                  <c:v>2.4148511598973954</c:v>
                </c:pt>
                <c:pt idx="2">
                  <c:v>2.8340590295007724</c:v>
                </c:pt>
                <c:pt idx="3">
                  <c:v>2.3759359615377895</c:v>
                </c:pt>
                <c:pt idx="4">
                  <c:v>2.5296906719403496</c:v>
                </c:pt>
                <c:pt idx="5">
                  <c:v>2.714704474545715</c:v>
                </c:pt>
                <c:pt idx="6">
                  <c:v>2.586209909377807</c:v>
                </c:pt>
                <c:pt idx="7">
                  <c:v>2.5020879854347728</c:v>
                </c:pt>
                <c:pt idx="8">
                  <c:v>2.6553650602872683</c:v>
                </c:pt>
                <c:pt idx="9">
                  <c:v>3.1507394806519446</c:v>
                </c:pt>
                <c:pt idx="10">
                  <c:v>2.654298566678774</c:v>
                </c:pt>
                <c:pt idx="11">
                  <c:v>2.6428519060303803</c:v>
                </c:pt>
                <c:pt idx="12">
                  <c:v>2.727088614666918</c:v>
                </c:pt>
                <c:pt idx="13">
                  <c:v>2.4830620940141093</c:v>
                </c:pt>
                <c:pt idx="14">
                  <c:v>1.4829097283085013</c:v>
                </c:pt>
                <c:pt idx="15">
                  <c:v>0.75847756697251567</c:v>
                </c:pt>
                <c:pt idx="16">
                  <c:v>1.7602046193952767</c:v>
                </c:pt>
                <c:pt idx="17">
                  <c:v>2.9100724354986665</c:v>
                </c:pt>
                <c:pt idx="18">
                  <c:v>2.7733742016443403</c:v>
                </c:pt>
                <c:pt idx="19">
                  <c:v>2.6369453624920891</c:v>
                </c:pt>
                <c:pt idx="20">
                  <c:v>3.1705413822435622</c:v>
                </c:pt>
                <c:pt idx="21">
                  <c:v>3.3427065026362039</c:v>
                </c:pt>
                <c:pt idx="22">
                  <c:v>3.062340246745165</c:v>
                </c:pt>
                <c:pt idx="23">
                  <c:v>2.3331054267609308</c:v>
                </c:pt>
                <c:pt idx="24">
                  <c:v>2.6242553146460961</c:v>
                </c:pt>
                <c:pt idx="25">
                  <c:v>2.2689259476206272</c:v>
                </c:pt>
                <c:pt idx="26">
                  <c:v>2.6291457570175254</c:v>
                </c:pt>
                <c:pt idx="27">
                  <c:v>2.4355634623123028</c:v>
                </c:pt>
                <c:pt idx="28">
                  <c:v>2.2522124987203336</c:v>
                </c:pt>
                <c:pt idx="29">
                  <c:v>2.7893214887209017</c:v>
                </c:pt>
                <c:pt idx="30">
                  <c:v>2.9149580401318436</c:v>
                </c:pt>
                <c:pt idx="31">
                  <c:v>2.6662528566994892</c:v>
                </c:pt>
                <c:pt idx="32">
                  <c:v>2.6265503698323944</c:v>
                </c:pt>
                <c:pt idx="33">
                  <c:v>2.9249348937684791</c:v>
                </c:pt>
                <c:pt idx="34">
                  <c:v>2.4497708847373989</c:v>
                </c:pt>
                <c:pt idx="35">
                  <c:v>2.7060878155485386</c:v>
                </c:pt>
                <c:pt idx="36">
                  <c:v>2.6051043100709519</c:v>
                </c:pt>
                <c:pt idx="37">
                  <c:v>2.4956405712793073</c:v>
                </c:pt>
                <c:pt idx="38">
                  <c:v>2.8629423704880415</c:v>
                </c:pt>
                <c:pt idx="39">
                  <c:v>2.4742952141271313</c:v>
                </c:pt>
                <c:pt idx="40">
                  <c:v>2.9400760960871928</c:v>
                </c:pt>
                <c:pt idx="41">
                  <c:v>2.5833683311511164</c:v>
                </c:pt>
                <c:pt idx="42">
                  <c:v>2.7533719982067781</c:v>
                </c:pt>
                <c:pt idx="43">
                  <c:v>2.7984613755866889</c:v>
                </c:pt>
                <c:pt idx="44">
                  <c:v>3.0967396058182022</c:v>
                </c:pt>
                <c:pt idx="45">
                  <c:v>3.1380568728734377</c:v>
                </c:pt>
                <c:pt idx="46">
                  <c:v>2.8734619045940133</c:v>
                </c:pt>
                <c:pt idx="47">
                  <c:v>2.8556319407720783</c:v>
                </c:pt>
                <c:pt idx="48">
                  <c:v>3.0207124520870696</c:v>
                </c:pt>
                <c:pt idx="49">
                  <c:v>2.4391186838599932</c:v>
                </c:pt>
                <c:pt idx="50">
                  <c:v>2.6352683230206497</c:v>
                </c:pt>
                <c:pt idx="51">
                  <c:v>2.4517035475939584</c:v>
                </c:pt>
                <c:pt idx="52">
                  <c:v>3.1762967538598148</c:v>
                </c:pt>
                <c:pt idx="53">
                  <c:v>2.8166543898418044</c:v>
                </c:pt>
                <c:pt idx="54">
                  <c:v>2.6925072571484665</c:v>
                </c:pt>
                <c:pt idx="55">
                  <c:v>2.4887916741155149</c:v>
                </c:pt>
                <c:pt idx="56">
                  <c:v>3.1521324175804932</c:v>
                </c:pt>
                <c:pt idx="57">
                  <c:v>2.8773251377405646</c:v>
                </c:pt>
                <c:pt idx="58">
                  <c:v>2.784648053370089</c:v>
                </c:pt>
                <c:pt idx="59">
                  <c:v>2.3194631999496225</c:v>
                </c:pt>
                <c:pt idx="60">
                  <c:v>2.9133717819133125</c:v>
                </c:pt>
                <c:pt idx="61">
                  <c:v>2.5171304712627602</c:v>
                </c:pt>
                <c:pt idx="62">
                  <c:v>2.759227695660678</c:v>
                </c:pt>
                <c:pt idx="63">
                  <c:v>2.454677504958239</c:v>
                </c:pt>
                <c:pt idx="64">
                  <c:v>2.5232343466986813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E-4787-8BCB-7EDDF3B093A3}"/>
            </c:ext>
          </c:extLst>
        </c:ser>
        <c:ser>
          <c:idx val="1"/>
          <c:order val="1"/>
          <c:tx>
            <c:strRef>
              <c:f>'tasso iscr interno'!$U$2</c:f>
              <c:strCache>
                <c:ptCount val="1"/>
                <c:pt idx="0">
                  <c:v>EMILIA-ROMAGNA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'tasso iscr interno'!$S$3:$S$67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'tasso iscr interno'!$U$3:$U$67</c:f>
              <c:numCache>
                <c:formatCode>0.00</c:formatCode>
                <c:ptCount val="65"/>
                <c:pt idx="0">
                  <c:v>2.9019586034181262</c:v>
                </c:pt>
                <c:pt idx="1">
                  <c:v>2.309352282416941</c:v>
                </c:pt>
                <c:pt idx="2">
                  <c:v>2.5130987759522196</c:v>
                </c:pt>
                <c:pt idx="3">
                  <c:v>2.3042223967097661</c:v>
                </c:pt>
                <c:pt idx="4">
                  <c:v>2.420295858293382</c:v>
                </c:pt>
                <c:pt idx="5">
                  <c:v>2.5063218694972376</c:v>
                </c:pt>
                <c:pt idx="6">
                  <c:v>2.6512845522986281</c:v>
                </c:pt>
                <c:pt idx="7">
                  <c:v>2.293747687754347</c:v>
                </c:pt>
                <c:pt idx="8">
                  <c:v>2.7311240329276956</c:v>
                </c:pt>
                <c:pt idx="9">
                  <c:v>2.9682660405356769</c:v>
                </c:pt>
                <c:pt idx="10">
                  <c:v>2.5978291970995913</c:v>
                </c:pt>
                <c:pt idx="11">
                  <c:v>2.3041500461793247</c:v>
                </c:pt>
                <c:pt idx="12">
                  <c:v>2.7736271799784569</c:v>
                </c:pt>
                <c:pt idx="13">
                  <c:v>2.4028796927324314</c:v>
                </c:pt>
                <c:pt idx="14">
                  <c:v>1.6874764849725801</c:v>
                </c:pt>
                <c:pt idx="15">
                  <c:v>0.99501817692204109</c:v>
                </c:pt>
                <c:pt idx="16">
                  <c:v>1.7013300409675065</c:v>
                </c:pt>
                <c:pt idx="17">
                  <c:v>2.3826405818564567</c:v>
                </c:pt>
                <c:pt idx="18">
                  <c:v>2.5569808406063288</c:v>
                </c:pt>
                <c:pt idx="19">
                  <c:v>2.2088325906556681</c:v>
                </c:pt>
                <c:pt idx="20">
                  <c:v>2.7798390383162452</c:v>
                </c:pt>
                <c:pt idx="21">
                  <c:v>3.0100936708099053</c:v>
                </c:pt>
                <c:pt idx="22">
                  <c:v>2.7837635207039324</c:v>
                </c:pt>
                <c:pt idx="23">
                  <c:v>2.2640555610498643</c:v>
                </c:pt>
                <c:pt idx="24">
                  <c:v>2.3940018830291492</c:v>
                </c:pt>
                <c:pt idx="25">
                  <c:v>2.0968537726801344</c:v>
                </c:pt>
                <c:pt idx="26">
                  <c:v>2.3233130778260263</c:v>
                </c:pt>
                <c:pt idx="27">
                  <c:v>2.1150010084324808</c:v>
                </c:pt>
                <c:pt idx="28">
                  <c:v>2.2461677048291024</c:v>
                </c:pt>
                <c:pt idx="29">
                  <c:v>2.4520412238993909</c:v>
                </c:pt>
                <c:pt idx="30">
                  <c:v>2.54811246081823</c:v>
                </c:pt>
                <c:pt idx="31">
                  <c:v>2.2778616708936612</c:v>
                </c:pt>
                <c:pt idx="32">
                  <c:v>2.7050903467247407</c:v>
                </c:pt>
                <c:pt idx="33">
                  <c:v>2.6550255050670759</c:v>
                </c:pt>
                <c:pt idx="34">
                  <c:v>2.5875455543076793</c:v>
                </c:pt>
                <c:pt idx="35">
                  <c:v>2.4547122204129557</c:v>
                </c:pt>
                <c:pt idx="36">
                  <c:v>2.5723506099642024</c:v>
                </c:pt>
                <c:pt idx="37">
                  <c:v>2.3586542267151551</c:v>
                </c:pt>
                <c:pt idx="38">
                  <c:v>2.6068525888489638</c:v>
                </c:pt>
                <c:pt idx="39">
                  <c:v>2.2207523702869483</c:v>
                </c:pt>
                <c:pt idx="40">
                  <c:v>2.584128284528552</c:v>
                </c:pt>
                <c:pt idx="41">
                  <c:v>2.5786852796789566</c:v>
                </c:pt>
                <c:pt idx="42">
                  <c:v>2.6274708840641474</c:v>
                </c:pt>
                <c:pt idx="43">
                  <c:v>2.5290434234585732</c:v>
                </c:pt>
                <c:pt idx="44">
                  <c:v>2.8562435731130345</c:v>
                </c:pt>
                <c:pt idx="45">
                  <c:v>2.9399773448273137</c:v>
                </c:pt>
                <c:pt idx="46">
                  <c:v>2.7484552502519435</c:v>
                </c:pt>
                <c:pt idx="47">
                  <c:v>2.4651400553295524</c:v>
                </c:pt>
                <c:pt idx="48" formatCode="_(* #,##0.00_);_(* \(#,##0.00\);_(* &quot;-&quot;??_);_(@_)">
                  <c:v>2.810110811593256</c:v>
                </c:pt>
                <c:pt idx="49" formatCode="_(* #,##0.00_);_(* \(#,##0.00\);_(* &quot;-&quot;??_);_(@_)">
                  <c:v>2.3285089636783685</c:v>
                </c:pt>
                <c:pt idx="50" formatCode="_(* #,##0.00_);_(* \(#,##0.00\);_(* &quot;-&quot;??_);_(@_)">
                  <c:v>2.5904320854227909</c:v>
                </c:pt>
                <c:pt idx="51" formatCode="_(* #,##0.00_);_(* \(#,##0.00\);_(* &quot;-&quot;??_);_(@_)">
                  <c:v>2.1204450615849826</c:v>
                </c:pt>
                <c:pt idx="52" formatCode="_(* #,##0.00_);_(* \(#,##0.00\);_(* &quot;-&quot;??_);_(@_)">
                  <c:v>2.4592578523306576</c:v>
                </c:pt>
                <c:pt idx="53" formatCode="_(* #,##0.00_);_(* \(#,##0.00\);_(* &quot;-&quot;??_);_(@_)">
                  <c:v>2.4903723298961653</c:v>
                </c:pt>
                <c:pt idx="54" formatCode="_(* #,##0.00_);_(* \(#,##0.00\);_(* &quot;-&quot;??_);_(@_)">
                  <c:v>2.6157984964948793</c:v>
                </c:pt>
                <c:pt idx="55" formatCode="_(* #,##0.00_);_(* \(#,##0.00\);_(* &quot;-&quot;??_);_(@_)">
                  <c:v>2.2882250935499435</c:v>
                </c:pt>
                <c:pt idx="56" formatCode="_(* #,##0.00_);_(* \(#,##0.00\);_(* &quot;-&quot;??_);_(@_)">
                  <c:v>2.6874503348528966</c:v>
                </c:pt>
                <c:pt idx="57" formatCode="_(* #,##0.00_);_(* \(#,##0.00\);_(* &quot;-&quot;??_);_(@_)">
                  <c:v>2.7725199889530305</c:v>
                </c:pt>
                <c:pt idx="58" formatCode="_(* #,##0.00_);_(* \(#,##0.00\);_(* &quot;-&quot;??_);_(@_)">
                  <c:v>2.4239439604088404</c:v>
                </c:pt>
                <c:pt idx="59" formatCode="_(* #,##0.00_);_(* \(#,##0.00\);_(* &quot;-&quot;??_);_(@_)">
                  <c:v>2.1103486541982068</c:v>
                </c:pt>
                <c:pt idx="60" formatCode="_(* #,##0.00_);_(* \(#,##0.00\);_(* &quot;-&quot;??_);_(@_)">
                  <c:v>2.7643473036448225</c:v>
                </c:pt>
                <c:pt idx="61" formatCode="_(* #,##0.00_);_(* \(#,##0.00\);_(* &quot;-&quot;??_);_(@_)">
                  <c:v>2.2747670932883377</c:v>
                </c:pt>
                <c:pt idx="62" formatCode="_(* #,##0.00_);_(* \(#,##0.00\);_(* &quot;-&quot;??_);_(@_)">
                  <c:v>2.2707977960431505</c:v>
                </c:pt>
                <c:pt idx="63" formatCode="_(* #,##0.00_);_(* \(#,##0.00\);_(* &quot;-&quot;??_);_(@_)">
                  <c:v>2.1149575394020714</c:v>
                </c:pt>
                <c:pt idx="64" formatCode="_(* #,##0.00_);_(* \(#,##0.00\);_(* &quot;-&quot;??_);_(@_)">
                  <c:v>2.3397603712416801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E-4787-8BCB-7EDDF3B093A3}"/>
            </c:ext>
          </c:extLst>
        </c:ser>
        <c:ser>
          <c:idx val="2"/>
          <c:order val="2"/>
          <c:tx>
            <c:strRef>
              <c:f>'tasso iscr interno'!$V$2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'tasso iscr interno'!$S$3:$S$67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'tasso iscr interno'!$V$3:$V$67</c:f>
              <c:numCache>
                <c:formatCode>0.00</c:formatCode>
                <c:ptCount val="65"/>
                <c:pt idx="0">
                  <c:v>2.4335381182551972</c:v>
                </c:pt>
                <c:pt idx="1">
                  <c:v>1.9647052858401959</c:v>
                </c:pt>
                <c:pt idx="2">
                  <c:v>2.0940718925674271</c:v>
                </c:pt>
                <c:pt idx="3">
                  <c:v>1.8708429236690696</c:v>
                </c:pt>
                <c:pt idx="4">
                  <c:v>2.0033412695772439</c:v>
                </c:pt>
                <c:pt idx="5">
                  <c:v>2.0119144880630597</c:v>
                </c:pt>
                <c:pt idx="6">
                  <c:v>2.2481707491699985</c:v>
                </c:pt>
                <c:pt idx="7">
                  <c:v>1.8275617340729819</c:v>
                </c:pt>
                <c:pt idx="8">
                  <c:v>2.2245880912496134</c:v>
                </c:pt>
                <c:pt idx="9">
                  <c:v>2.3722245518384977</c:v>
                </c:pt>
                <c:pt idx="10">
                  <c:v>2.0019583474825522</c:v>
                </c:pt>
                <c:pt idx="11">
                  <c:v>1.829263548890665</c:v>
                </c:pt>
                <c:pt idx="12">
                  <c:v>2.3768633559465391</c:v>
                </c:pt>
                <c:pt idx="13">
                  <c:v>1.921480551612931</c:v>
                </c:pt>
                <c:pt idx="14">
                  <c:v>1.2476378945121873</c:v>
                </c:pt>
                <c:pt idx="15">
                  <c:v>0.80994288161531891</c:v>
                </c:pt>
                <c:pt idx="16">
                  <c:v>1.4676641202348775</c:v>
                </c:pt>
                <c:pt idx="17">
                  <c:v>2.0360459303153164</c:v>
                </c:pt>
                <c:pt idx="18">
                  <c:v>2.1733155617702762</c:v>
                </c:pt>
                <c:pt idx="19">
                  <c:v>1.8220069396927505</c:v>
                </c:pt>
                <c:pt idx="20">
                  <c:v>2.208604672207799</c:v>
                </c:pt>
                <c:pt idx="21">
                  <c:v>2.398057783242709</c:v>
                </c:pt>
                <c:pt idx="22">
                  <c:v>2.1734375045565457</c:v>
                </c:pt>
                <c:pt idx="23">
                  <c:v>1.8066482406631903</c:v>
                </c:pt>
                <c:pt idx="24">
                  <c:v>2.0296635466717032</c:v>
                </c:pt>
                <c:pt idx="25">
                  <c:v>1.8225650115823837</c:v>
                </c:pt>
                <c:pt idx="26">
                  <c:v>2.0598416889078219</c:v>
                </c:pt>
                <c:pt idx="27">
                  <c:v>1.8385806128562558</c:v>
                </c:pt>
                <c:pt idx="28">
                  <c:v>1.9092866733472853</c:v>
                </c:pt>
                <c:pt idx="29">
                  <c:v>2.0602425591675249</c:v>
                </c:pt>
                <c:pt idx="30">
                  <c:v>2.1231678145418935</c:v>
                </c:pt>
                <c:pt idx="31">
                  <c:v>1.8432374931821029</c:v>
                </c:pt>
                <c:pt idx="32">
                  <c:v>2.2249983411779199</c:v>
                </c:pt>
                <c:pt idx="33">
                  <c:v>2.1442129918125583</c:v>
                </c:pt>
                <c:pt idx="34">
                  <c:v>2.0991798237955224</c:v>
                </c:pt>
                <c:pt idx="35">
                  <c:v>1.9372817608254413</c:v>
                </c:pt>
                <c:pt idx="36">
                  <c:v>2.1900849749309033</c:v>
                </c:pt>
                <c:pt idx="37">
                  <c:v>1.9500644318096569</c:v>
                </c:pt>
                <c:pt idx="38">
                  <c:v>2.1438298958208803</c:v>
                </c:pt>
                <c:pt idx="39">
                  <c:v>1.8072527558759006</c:v>
                </c:pt>
                <c:pt idx="40">
                  <c:v>2.1315121290668326</c:v>
                </c:pt>
                <c:pt idx="41">
                  <c:v>2.134195624169843</c:v>
                </c:pt>
                <c:pt idx="42">
                  <c:v>2.1256774328601935</c:v>
                </c:pt>
                <c:pt idx="43">
                  <c:v>2.0244180449841203</c:v>
                </c:pt>
                <c:pt idx="44">
                  <c:v>2.2877199351212067</c:v>
                </c:pt>
                <c:pt idx="45">
                  <c:v>2.3203416213522314</c:v>
                </c:pt>
                <c:pt idx="46">
                  <c:v>2.1677455851881176</c:v>
                </c:pt>
                <c:pt idx="47">
                  <c:v>1.9049725426454871</c:v>
                </c:pt>
                <c:pt idx="48" formatCode="_(* #,##0.00_);_(* \(#,##0.00\);_(* &quot;-&quot;??_);_(@_)">
                  <c:v>2.417367011033341</c:v>
                </c:pt>
                <c:pt idx="49" formatCode="_(* #,##0.00_);_(* \(#,##0.00\);_(* &quot;-&quot;??_);_(@_)">
                  <c:v>1.9661850959334046</c:v>
                </c:pt>
                <c:pt idx="50" formatCode="_(* #,##0.00_);_(* \(#,##0.00\);_(* &quot;-&quot;??_);_(@_)">
                  <c:v>2.1664552001267103</c:v>
                </c:pt>
                <c:pt idx="51" formatCode="_(* #,##0.00_);_(* \(#,##0.00\);_(* &quot;-&quot;??_);_(@_)">
                  <c:v>1.700419150098081</c:v>
                </c:pt>
                <c:pt idx="52" formatCode="_(* #,##0.00_);_(* \(#,##0.00\);_(* &quot;-&quot;??_);_(@_)">
                  <c:v>2.0815632323990907</c:v>
                </c:pt>
                <c:pt idx="53" formatCode="_(* #,##0.00_);_(* \(#,##0.00\);_(* &quot;-&quot;??_);_(@_)">
                  <c:v>2.0666158243847104</c:v>
                </c:pt>
                <c:pt idx="54" formatCode="_(* #,##0.00_);_(* \(#,##0.00\);_(* &quot;-&quot;??_);_(@_)">
                  <c:v>2.1081365817754301</c:v>
                </c:pt>
                <c:pt idx="55" formatCode="_(* #,##0.00_);_(* \(#,##0.00\);_(* &quot;-&quot;??_);_(@_)">
                  <c:v>1.8746418983295099</c:v>
                </c:pt>
                <c:pt idx="56" formatCode="_(* #,##0.00_);_(* \(#,##0.00\);_(* &quot;-&quot;??_);_(@_)">
                  <c:v>2.1383195302223794</c:v>
                </c:pt>
                <c:pt idx="57" formatCode="_(* #,##0.00_);_(* \(#,##0.00\);_(* &quot;-&quot;??_);_(@_)">
                  <c:v>2.2393835429877877</c:v>
                </c:pt>
                <c:pt idx="58" formatCode="_(* #,##0.00_);_(* \(#,##0.00\);_(* &quot;-&quot;??_);_(@_)">
                  <c:v>1.9893432555475685</c:v>
                </c:pt>
                <c:pt idx="59" formatCode="_(* #,##0.00_);_(* \(#,##0.00\);_(* &quot;-&quot;??_);_(@_)">
                  <c:v>1.7377595554780205</c:v>
                </c:pt>
                <c:pt idx="60" formatCode="_(* #,##0.00_);_(* \(#,##0.00\);_(* &quot;-&quot;??_);_(@_)">
                  <c:v>2.3979024331592202</c:v>
                </c:pt>
                <c:pt idx="61" formatCode="_(* #,##0.00_);_(* \(#,##0.00\);_(* &quot;-&quot;??_);_(@_)">
                  <c:v>1.9911269500055366</c:v>
                </c:pt>
                <c:pt idx="62" formatCode="_(* #,##0.00_);_(* \(#,##0.00\);_(* &quot;-&quot;??_);_(@_)">
                  <c:v>1.8702943292913379</c:v>
                </c:pt>
                <c:pt idx="63" formatCode="_(* #,##0.00_);_(* \(#,##0.00\);_(* &quot;-&quot;??_);_(@_)">
                  <c:v>1.7878003212833971</c:v>
                </c:pt>
                <c:pt idx="64" formatCode="_(* #,##0.00_);_(* \(#,##0.00\);_(* &quot;-&quot;??_);_(@_)">
                  <c:v>1.9158752996512092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E-4787-8BCB-7EDDF3B09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3614255"/>
        <c:axId val="1603610927"/>
      </c:lineChart>
      <c:dateAx>
        <c:axId val="160361425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03610927"/>
        <c:crosses val="autoZero"/>
        <c:auto val="1"/>
        <c:lblOffset val="100"/>
        <c:baseTimeUnit val="months"/>
      </c:dateAx>
      <c:valAx>
        <c:axId val="1603610927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03614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Andamento mensile del movimento migratorio da</a:t>
            </a:r>
            <a:r>
              <a:rPr lang="en-US" b="1" baseline="0"/>
              <a:t> e per l'estero</a:t>
            </a:r>
            <a:r>
              <a:rPr lang="en-US" b="1"/>
              <a:t> in provincia di Piacenza. Serie storica dal 2019.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'iscr-canc_estero'!$B$2</c:f>
              <c:strCache>
                <c:ptCount val="1"/>
                <c:pt idx="0">
                  <c:v>ISCR_EST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'iscr-canc_estero'!$A$3:$A$67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'iscr-canc_estero'!$B$3:$B$67</c:f>
              <c:numCache>
                <c:formatCode>0</c:formatCode>
                <c:ptCount val="65"/>
                <c:pt idx="0">
                  <c:v>155</c:v>
                </c:pt>
                <c:pt idx="1">
                  <c:v>144</c:v>
                </c:pt>
                <c:pt idx="2">
                  <c:v>175</c:v>
                </c:pt>
                <c:pt idx="3">
                  <c:v>168</c:v>
                </c:pt>
                <c:pt idx="4">
                  <c:v>167</c:v>
                </c:pt>
                <c:pt idx="5">
                  <c:v>181</c:v>
                </c:pt>
                <c:pt idx="6">
                  <c:v>153</c:v>
                </c:pt>
                <c:pt idx="7">
                  <c:v>180</c:v>
                </c:pt>
                <c:pt idx="8">
                  <c:v>150</c:v>
                </c:pt>
                <c:pt idx="9">
                  <c:v>197</c:v>
                </c:pt>
                <c:pt idx="10">
                  <c:v>207</c:v>
                </c:pt>
                <c:pt idx="11">
                  <c:v>152</c:v>
                </c:pt>
                <c:pt idx="12">
                  <c:v>152</c:v>
                </c:pt>
                <c:pt idx="13">
                  <c:v>146</c:v>
                </c:pt>
                <c:pt idx="14">
                  <c:v>66</c:v>
                </c:pt>
                <c:pt idx="15">
                  <c:v>29</c:v>
                </c:pt>
                <c:pt idx="16">
                  <c:v>79</c:v>
                </c:pt>
                <c:pt idx="17">
                  <c:v>94</c:v>
                </c:pt>
                <c:pt idx="18">
                  <c:v>158</c:v>
                </c:pt>
                <c:pt idx="19">
                  <c:v>120</c:v>
                </c:pt>
                <c:pt idx="20">
                  <c:v>162</c:v>
                </c:pt>
                <c:pt idx="21">
                  <c:v>193</c:v>
                </c:pt>
                <c:pt idx="22">
                  <c:v>183</c:v>
                </c:pt>
                <c:pt idx="23">
                  <c:v>112</c:v>
                </c:pt>
                <c:pt idx="24">
                  <c:v>162</c:v>
                </c:pt>
                <c:pt idx="25">
                  <c:v>159</c:v>
                </c:pt>
                <c:pt idx="26">
                  <c:v>206</c:v>
                </c:pt>
                <c:pt idx="27">
                  <c:v>173</c:v>
                </c:pt>
                <c:pt idx="28">
                  <c:v>176</c:v>
                </c:pt>
                <c:pt idx="29">
                  <c:v>177</c:v>
                </c:pt>
                <c:pt idx="30">
                  <c:v>232</c:v>
                </c:pt>
                <c:pt idx="31">
                  <c:v>211</c:v>
                </c:pt>
                <c:pt idx="32">
                  <c:v>220</c:v>
                </c:pt>
                <c:pt idx="33">
                  <c:v>265</c:v>
                </c:pt>
                <c:pt idx="34">
                  <c:v>185</c:v>
                </c:pt>
                <c:pt idx="35">
                  <c:v>204</c:v>
                </c:pt>
                <c:pt idx="36">
                  <c:v>158</c:v>
                </c:pt>
                <c:pt idx="37">
                  <c:v>167</c:v>
                </c:pt>
                <c:pt idx="38">
                  <c:v>224</c:v>
                </c:pt>
                <c:pt idx="39">
                  <c:v>201</c:v>
                </c:pt>
                <c:pt idx="40">
                  <c:v>237</c:v>
                </c:pt>
                <c:pt idx="41">
                  <c:v>177</c:v>
                </c:pt>
                <c:pt idx="42">
                  <c:v>255</c:v>
                </c:pt>
                <c:pt idx="43">
                  <c:v>283</c:v>
                </c:pt>
                <c:pt idx="44">
                  <c:v>271</c:v>
                </c:pt>
                <c:pt idx="45">
                  <c:v>224</c:v>
                </c:pt>
                <c:pt idx="46">
                  <c:v>196</c:v>
                </c:pt>
                <c:pt idx="47">
                  <c:v>204</c:v>
                </c:pt>
                <c:pt idx="48">
                  <c:v>262</c:v>
                </c:pt>
                <c:pt idx="49">
                  <c:v>287</c:v>
                </c:pt>
                <c:pt idx="50">
                  <c:v>277</c:v>
                </c:pt>
                <c:pt idx="51">
                  <c:v>209</c:v>
                </c:pt>
                <c:pt idx="52">
                  <c:v>298</c:v>
                </c:pt>
                <c:pt idx="53">
                  <c:v>242</c:v>
                </c:pt>
                <c:pt idx="54">
                  <c:v>248</c:v>
                </c:pt>
                <c:pt idx="55">
                  <c:v>233</c:v>
                </c:pt>
                <c:pt idx="56">
                  <c:v>296</c:v>
                </c:pt>
                <c:pt idx="57">
                  <c:v>270</c:v>
                </c:pt>
                <c:pt idx="58">
                  <c:v>263</c:v>
                </c:pt>
                <c:pt idx="59">
                  <c:v>244</c:v>
                </c:pt>
                <c:pt idx="60">
                  <c:v>230</c:v>
                </c:pt>
                <c:pt idx="61">
                  <c:v>255</c:v>
                </c:pt>
                <c:pt idx="62">
                  <c:v>283</c:v>
                </c:pt>
                <c:pt idx="63">
                  <c:v>213</c:v>
                </c:pt>
                <c:pt idx="64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2-4CE8-B0C4-1E78A228D310}"/>
            </c:ext>
          </c:extLst>
        </c:ser>
        <c:ser>
          <c:idx val="1"/>
          <c:order val="1"/>
          <c:tx>
            <c:strRef>
              <c:f>'iscr-canc_estero'!$C$2</c:f>
              <c:strCache>
                <c:ptCount val="1"/>
                <c:pt idx="0">
                  <c:v>CANC_EST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'iscr-canc_estero'!$A$3:$A$67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'iscr-canc_estero'!$C$3:$C$67</c:f>
              <c:numCache>
                <c:formatCode>0</c:formatCode>
                <c:ptCount val="65"/>
                <c:pt idx="0">
                  <c:v>83</c:v>
                </c:pt>
                <c:pt idx="1">
                  <c:v>86</c:v>
                </c:pt>
                <c:pt idx="2">
                  <c:v>94</c:v>
                </c:pt>
                <c:pt idx="3">
                  <c:v>73</c:v>
                </c:pt>
                <c:pt idx="4">
                  <c:v>86</c:v>
                </c:pt>
                <c:pt idx="5">
                  <c:v>82</c:v>
                </c:pt>
                <c:pt idx="6">
                  <c:v>68</c:v>
                </c:pt>
                <c:pt idx="7">
                  <c:v>47</c:v>
                </c:pt>
                <c:pt idx="8">
                  <c:v>85</c:v>
                </c:pt>
                <c:pt idx="9">
                  <c:v>88</c:v>
                </c:pt>
                <c:pt idx="10">
                  <c:v>64</c:v>
                </c:pt>
                <c:pt idx="11">
                  <c:v>57</c:v>
                </c:pt>
                <c:pt idx="12">
                  <c:v>110</c:v>
                </c:pt>
                <c:pt idx="13">
                  <c:v>89</c:v>
                </c:pt>
                <c:pt idx="14">
                  <c:v>53</c:v>
                </c:pt>
                <c:pt idx="15">
                  <c:v>45</c:v>
                </c:pt>
                <c:pt idx="16">
                  <c:v>43</c:v>
                </c:pt>
                <c:pt idx="17">
                  <c:v>96</c:v>
                </c:pt>
                <c:pt idx="18">
                  <c:v>91</c:v>
                </c:pt>
                <c:pt idx="19">
                  <c:v>92</c:v>
                </c:pt>
                <c:pt idx="20">
                  <c:v>81</c:v>
                </c:pt>
                <c:pt idx="21">
                  <c:v>78</c:v>
                </c:pt>
                <c:pt idx="22">
                  <c:v>75</c:v>
                </c:pt>
                <c:pt idx="23">
                  <c:v>47</c:v>
                </c:pt>
                <c:pt idx="24">
                  <c:v>93</c:v>
                </c:pt>
                <c:pt idx="25">
                  <c:v>85</c:v>
                </c:pt>
                <c:pt idx="26">
                  <c:v>89</c:v>
                </c:pt>
                <c:pt idx="27">
                  <c:v>75</c:v>
                </c:pt>
                <c:pt idx="28">
                  <c:v>83</c:v>
                </c:pt>
                <c:pt idx="29">
                  <c:v>97</c:v>
                </c:pt>
                <c:pt idx="30">
                  <c:v>67</c:v>
                </c:pt>
                <c:pt idx="31">
                  <c:v>68</c:v>
                </c:pt>
                <c:pt idx="32">
                  <c:v>63</c:v>
                </c:pt>
                <c:pt idx="33">
                  <c:v>63</c:v>
                </c:pt>
                <c:pt idx="34">
                  <c:v>84</c:v>
                </c:pt>
                <c:pt idx="35">
                  <c:v>50</c:v>
                </c:pt>
                <c:pt idx="36">
                  <c:v>67</c:v>
                </c:pt>
                <c:pt idx="37">
                  <c:v>59</c:v>
                </c:pt>
                <c:pt idx="38">
                  <c:v>76</c:v>
                </c:pt>
                <c:pt idx="39">
                  <c:v>46</c:v>
                </c:pt>
                <c:pt idx="40">
                  <c:v>51</c:v>
                </c:pt>
                <c:pt idx="41">
                  <c:v>41</c:v>
                </c:pt>
                <c:pt idx="42">
                  <c:v>66</c:v>
                </c:pt>
                <c:pt idx="43">
                  <c:v>69</c:v>
                </c:pt>
                <c:pt idx="44">
                  <c:v>70</c:v>
                </c:pt>
                <c:pt idx="45">
                  <c:v>61</c:v>
                </c:pt>
                <c:pt idx="46">
                  <c:v>64</c:v>
                </c:pt>
                <c:pt idx="47">
                  <c:v>70</c:v>
                </c:pt>
                <c:pt idx="48">
                  <c:v>53</c:v>
                </c:pt>
                <c:pt idx="49">
                  <c:v>65</c:v>
                </c:pt>
                <c:pt idx="50">
                  <c:v>84</c:v>
                </c:pt>
                <c:pt idx="51">
                  <c:v>45</c:v>
                </c:pt>
                <c:pt idx="52">
                  <c:v>77</c:v>
                </c:pt>
                <c:pt idx="53">
                  <c:v>65</c:v>
                </c:pt>
                <c:pt idx="54">
                  <c:v>50</c:v>
                </c:pt>
                <c:pt idx="55">
                  <c:v>55</c:v>
                </c:pt>
                <c:pt idx="56">
                  <c:v>63</c:v>
                </c:pt>
                <c:pt idx="57">
                  <c:v>60</c:v>
                </c:pt>
                <c:pt idx="58">
                  <c:v>56</c:v>
                </c:pt>
                <c:pt idx="59">
                  <c:v>61</c:v>
                </c:pt>
                <c:pt idx="60">
                  <c:v>102</c:v>
                </c:pt>
                <c:pt idx="61">
                  <c:v>76</c:v>
                </c:pt>
                <c:pt idx="62">
                  <c:v>74</c:v>
                </c:pt>
                <c:pt idx="63">
                  <c:v>60</c:v>
                </c:pt>
                <c:pt idx="64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2-4CE8-B0C4-1E78A228D310}"/>
            </c:ext>
          </c:extLst>
        </c:ser>
        <c:ser>
          <c:idx val="2"/>
          <c:order val="2"/>
          <c:tx>
            <c:strRef>
              <c:f>'iscr-canc_estero'!$D$2</c:f>
              <c:strCache>
                <c:ptCount val="1"/>
                <c:pt idx="0">
                  <c:v>SALDO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'iscr-canc_estero'!$A$3:$A$67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'iscr-canc_estero'!$D$3:$D$67</c:f>
              <c:numCache>
                <c:formatCode>0</c:formatCode>
                <c:ptCount val="65"/>
                <c:pt idx="0">
                  <c:v>72</c:v>
                </c:pt>
                <c:pt idx="1">
                  <c:v>58</c:v>
                </c:pt>
                <c:pt idx="2">
                  <c:v>81</c:v>
                </c:pt>
                <c:pt idx="3">
                  <c:v>95</c:v>
                </c:pt>
                <c:pt idx="4">
                  <c:v>81</c:v>
                </c:pt>
                <c:pt idx="5">
                  <c:v>99</c:v>
                </c:pt>
                <c:pt idx="6">
                  <c:v>85</c:v>
                </c:pt>
                <c:pt idx="7">
                  <c:v>133</c:v>
                </c:pt>
                <c:pt idx="8">
                  <c:v>65</c:v>
                </c:pt>
                <c:pt idx="9">
                  <c:v>109</c:v>
                </c:pt>
                <c:pt idx="10">
                  <c:v>143</c:v>
                </c:pt>
                <c:pt idx="11">
                  <c:v>95</c:v>
                </c:pt>
                <c:pt idx="12">
                  <c:v>42</c:v>
                </c:pt>
                <c:pt idx="13">
                  <c:v>57</c:v>
                </c:pt>
                <c:pt idx="14">
                  <c:v>13</c:v>
                </c:pt>
                <c:pt idx="15">
                  <c:v>-16</c:v>
                </c:pt>
                <c:pt idx="16">
                  <c:v>36</c:v>
                </c:pt>
                <c:pt idx="17">
                  <c:v>-2</c:v>
                </c:pt>
                <c:pt idx="18">
                  <c:v>67</c:v>
                </c:pt>
                <c:pt idx="19">
                  <c:v>28</c:v>
                </c:pt>
                <c:pt idx="20">
                  <c:v>81</c:v>
                </c:pt>
                <c:pt idx="21">
                  <c:v>115</c:v>
                </c:pt>
                <c:pt idx="22">
                  <c:v>108</c:v>
                </c:pt>
                <c:pt idx="23">
                  <c:v>65</c:v>
                </c:pt>
                <c:pt idx="24">
                  <c:v>69</c:v>
                </c:pt>
                <c:pt idx="25">
                  <c:v>74</c:v>
                </c:pt>
                <c:pt idx="26">
                  <c:v>117</c:v>
                </c:pt>
                <c:pt idx="27">
                  <c:v>98</c:v>
                </c:pt>
                <c:pt idx="28">
                  <c:v>93</c:v>
                </c:pt>
                <c:pt idx="29">
                  <c:v>80</c:v>
                </c:pt>
                <c:pt idx="30">
                  <c:v>165</c:v>
                </c:pt>
                <c:pt idx="31">
                  <c:v>143</c:v>
                </c:pt>
                <c:pt idx="32">
                  <c:v>157</c:v>
                </c:pt>
                <c:pt idx="33">
                  <c:v>202</c:v>
                </c:pt>
                <c:pt idx="34">
                  <c:v>101</c:v>
                </c:pt>
                <c:pt idx="35">
                  <c:v>154</c:v>
                </c:pt>
                <c:pt idx="36">
                  <c:v>91</c:v>
                </c:pt>
                <c:pt idx="37">
                  <c:v>108</c:v>
                </c:pt>
                <c:pt idx="38">
                  <c:v>148</c:v>
                </c:pt>
                <c:pt idx="39">
                  <c:v>155</c:v>
                </c:pt>
                <c:pt idx="40">
                  <c:v>186</c:v>
                </c:pt>
                <c:pt idx="41">
                  <c:v>136</c:v>
                </c:pt>
                <c:pt idx="42">
                  <c:v>189</c:v>
                </c:pt>
                <c:pt idx="43">
                  <c:v>214</c:v>
                </c:pt>
                <c:pt idx="44">
                  <c:v>201</c:v>
                </c:pt>
                <c:pt idx="45">
                  <c:v>163</c:v>
                </c:pt>
                <c:pt idx="46">
                  <c:v>132</c:v>
                </c:pt>
                <c:pt idx="47">
                  <c:v>134</c:v>
                </c:pt>
                <c:pt idx="48">
                  <c:v>209</c:v>
                </c:pt>
                <c:pt idx="49">
                  <c:v>222</c:v>
                </c:pt>
                <c:pt idx="50">
                  <c:v>193</c:v>
                </c:pt>
                <c:pt idx="51">
                  <c:v>164</c:v>
                </c:pt>
                <c:pt idx="52">
                  <c:v>221</c:v>
                </c:pt>
                <c:pt idx="53">
                  <c:v>177</c:v>
                </c:pt>
                <c:pt idx="54">
                  <c:v>198</c:v>
                </c:pt>
                <c:pt idx="55">
                  <c:v>178</c:v>
                </c:pt>
                <c:pt idx="56">
                  <c:v>233</c:v>
                </c:pt>
                <c:pt idx="57">
                  <c:v>210</c:v>
                </c:pt>
                <c:pt idx="58">
                  <c:v>207</c:v>
                </c:pt>
                <c:pt idx="59">
                  <c:v>183</c:v>
                </c:pt>
                <c:pt idx="60">
                  <c:v>128</c:v>
                </c:pt>
                <c:pt idx="61">
                  <c:v>179</c:v>
                </c:pt>
                <c:pt idx="62">
                  <c:v>209</c:v>
                </c:pt>
                <c:pt idx="63">
                  <c:v>153</c:v>
                </c:pt>
                <c:pt idx="64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E7-44D9-88DE-3A6CA3109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04160"/>
        <c:axId val="89194176"/>
      </c:lineChart>
      <c:dateAx>
        <c:axId val="892041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9194176"/>
        <c:crosses val="autoZero"/>
        <c:auto val="1"/>
        <c:lblOffset val="100"/>
        <c:baseTimeUnit val="months"/>
      </c:dateAx>
      <c:valAx>
        <c:axId val="8919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920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Tasso di iscrizioni anagrafiche dall'estero (iscritti per 1.000 abitanti). </a:t>
            </a:r>
            <a:endParaRPr lang="it-IT" sz="1400" b="1">
              <a:effectLst/>
            </a:endParaRPr>
          </a:p>
          <a:p>
            <a:pPr>
              <a:defRPr b="1"/>
            </a:pPr>
            <a:r>
              <a:rPr lang="en-US" sz="1400" b="1" i="0" baseline="0">
                <a:effectLst/>
              </a:rPr>
              <a:t>Serie storica mensile.</a:t>
            </a:r>
            <a:endParaRPr lang="it-IT" sz="1400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'tasso iscr estero'!$T$2</c:f>
              <c:strCache>
                <c:ptCount val="1"/>
                <c:pt idx="0">
                  <c:v>PIACENZA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'tasso iscr estero'!$S$3:$S$67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'tasso iscr estero'!$T$3:$T$67</c:f>
              <c:numCache>
                <c:formatCode>0.00</c:formatCode>
                <c:ptCount val="65"/>
                <c:pt idx="0">
                  <c:v>0.54153201152939123</c:v>
                </c:pt>
                <c:pt idx="1">
                  <c:v>0.50323960495691011</c:v>
                </c:pt>
                <c:pt idx="2">
                  <c:v>0.61154171413395209</c:v>
                </c:pt>
                <c:pt idx="3">
                  <c:v>0.58699594343874806</c:v>
                </c:pt>
                <c:pt idx="4">
                  <c:v>0.5835059975332022</c:v>
                </c:pt>
                <c:pt idx="5">
                  <c:v>0.63238289561489625</c:v>
                </c:pt>
                <c:pt idx="6">
                  <c:v>0.5347163731551412</c:v>
                </c:pt>
                <c:pt idx="7">
                  <c:v>0.62901653265119983</c:v>
                </c:pt>
                <c:pt idx="8">
                  <c:v>0.52408520926722413</c:v>
                </c:pt>
                <c:pt idx="9">
                  <c:v>0.68813268036411657</c:v>
                </c:pt>
                <c:pt idx="10">
                  <c:v>0.72294710960856079</c:v>
                </c:pt>
                <c:pt idx="11">
                  <c:v>0.53066511191098786</c:v>
                </c:pt>
                <c:pt idx="12">
                  <c:v>0.5307522015740993</c:v>
                </c:pt>
                <c:pt idx="13">
                  <c:v>0.50988335545156116</c:v>
                </c:pt>
                <c:pt idx="14">
                  <c:v>0.23137598597721296</c:v>
                </c:pt>
                <c:pt idx="15">
                  <c:v>0.10183263630649517</c:v>
                </c:pt>
                <c:pt idx="16">
                  <c:v>0.27755721543358652</c:v>
                </c:pt>
                <c:pt idx="17">
                  <c:v>0.33037054219429302</c:v>
                </c:pt>
                <c:pt idx="18">
                  <c:v>0.55537785026591346</c:v>
                </c:pt>
                <c:pt idx="19">
                  <c:v>0.42191125799873425</c:v>
                </c:pt>
                <c:pt idx="20">
                  <c:v>0.56943204426103888</c:v>
                </c:pt>
                <c:pt idx="21">
                  <c:v>0.67838312829525482</c:v>
                </c:pt>
                <c:pt idx="22">
                  <c:v>0.64340788192234799</c:v>
                </c:pt>
                <c:pt idx="23">
                  <c:v>0.39472478519218163</c:v>
                </c:pt>
                <c:pt idx="24">
                  <c:v>0.57141043141487569</c:v>
                </c:pt>
                <c:pt idx="25">
                  <c:v>0.5610563385251629</c:v>
                </c:pt>
                <c:pt idx="26">
                  <c:v>0.72698526972565125</c:v>
                </c:pt>
                <c:pt idx="27">
                  <c:v>0.61065576663772225</c:v>
                </c:pt>
                <c:pt idx="28">
                  <c:v>0.62129999964698868</c:v>
                </c:pt>
                <c:pt idx="29">
                  <c:v>0.62494924494126536</c:v>
                </c:pt>
                <c:pt idx="30">
                  <c:v>0.81872913475858078</c:v>
                </c:pt>
                <c:pt idx="31">
                  <c:v>0.7441525830206247</c:v>
                </c:pt>
                <c:pt idx="32">
                  <c:v>0.77562561256795537</c:v>
                </c:pt>
                <c:pt idx="33">
                  <c:v>0.93386475523933365</c:v>
                </c:pt>
                <c:pt idx="34">
                  <c:v>0.65209728586535076</c:v>
                </c:pt>
                <c:pt idx="35">
                  <c:v>0.7197417397286856</c:v>
                </c:pt>
                <c:pt idx="36">
                  <c:v>0.55773235906668084</c:v>
                </c:pt>
                <c:pt idx="37">
                  <c:v>0.58949360028803999</c:v>
                </c:pt>
                <c:pt idx="38">
                  <c:v>0.79075103697820148</c:v>
                </c:pt>
                <c:pt idx="39">
                  <c:v>0.7094626790863815</c:v>
                </c:pt>
                <c:pt idx="40">
                  <c:v>0.83649223862264666</c:v>
                </c:pt>
                <c:pt idx="41">
                  <c:v>0.6246669325324421</c:v>
                </c:pt>
                <c:pt idx="42">
                  <c:v>0.90014084556760054</c:v>
                </c:pt>
                <c:pt idx="43">
                  <c:v>0.99869428662173143</c:v>
                </c:pt>
                <c:pt idx="44">
                  <c:v>0.95582737263864781</c:v>
                </c:pt>
                <c:pt idx="45">
                  <c:v>0.78980307811646078</c:v>
                </c:pt>
                <c:pt idx="46">
                  <c:v>0.6910411451538977</c:v>
                </c:pt>
                <c:pt idx="47">
                  <c:v>0.71919619249074562</c:v>
                </c:pt>
                <c:pt idx="48">
                  <c:v>0.9213348806132855</c:v>
                </c:pt>
                <c:pt idx="49">
                  <c:v>1.0086845277634267</c:v>
                </c:pt>
                <c:pt idx="50">
                  <c:v>0.97329243396896004</c:v>
                </c:pt>
                <c:pt idx="51">
                  <c:v>0.73410607657183002</c:v>
                </c:pt>
                <c:pt idx="52">
                  <c:v>1.0458966106632317</c:v>
                </c:pt>
                <c:pt idx="53">
                  <c:v>0.8488547476235575</c:v>
                </c:pt>
                <c:pt idx="54">
                  <c:v>0.8694554684541923</c:v>
                </c:pt>
                <c:pt idx="55">
                  <c:v>0.81674430995621838</c:v>
                </c:pt>
                <c:pt idx="56">
                  <c:v>1.0367013284486954</c:v>
                </c:pt>
                <c:pt idx="57">
                  <c:v>0.94510679706806866</c:v>
                </c:pt>
                <c:pt idx="58">
                  <c:v>0.92005331411599667</c:v>
                </c:pt>
                <c:pt idx="59">
                  <c:v>0.8536184325606454</c:v>
                </c:pt>
                <c:pt idx="60">
                  <c:v>0.80441237675877775</c:v>
                </c:pt>
                <c:pt idx="61">
                  <c:v>0.8914837085722277</c:v>
                </c:pt>
                <c:pt idx="62">
                  <c:v>0.98843219983793895</c:v>
                </c:pt>
                <c:pt idx="63">
                  <c:v>0.74373585854353474</c:v>
                </c:pt>
                <c:pt idx="64">
                  <c:v>0.84107811556622702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B-49F3-AAD1-B67A92CB298A}"/>
            </c:ext>
          </c:extLst>
        </c:ser>
        <c:ser>
          <c:idx val="1"/>
          <c:order val="1"/>
          <c:tx>
            <c:strRef>
              <c:f>'tasso iscr estero'!$U$2</c:f>
              <c:strCache>
                <c:ptCount val="1"/>
                <c:pt idx="0">
                  <c:v>EMILIA-ROMAGNA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'tasso iscr estero'!$S$3:$S$67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'tasso iscr estero'!$U$3:$U$67</c:f>
              <c:numCache>
                <c:formatCode>0.00</c:formatCode>
                <c:ptCount val="65"/>
                <c:pt idx="0">
                  <c:v>0.56487394498186083</c:v>
                </c:pt>
                <c:pt idx="1">
                  <c:v>0.52188625436381686</c:v>
                </c:pt>
                <c:pt idx="2">
                  <c:v>0.58431116666864802</c:v>
                </c:pt>
                <c:pt idx="3">
                  <c:v>0.55732846562427185</c:v>
                </c:pt>
                <c:pt idx="4">
                  <c:v>0.56268738959026088</c:v>
                </c:pt>
                <c:pt idx="5">
                  <c:v>0.53059748955175956</c:v>
                </c:pt>
                <c:pt idx="6">
                  <c:v>0.59398281284159904</c:v>
                </c:pt>
                <c:pt idx="7">
                  <c:v>0.49193376607361067</c:v>
                </c:pt>
                <c:pt idx="8">
                  <c:v>0.61391454461952877</c:v>
                </c:pt>
                <c:pt idx="9">
                  <c:v>0.7336632203468072</c:v>
                </c:pt>
                <c:pt idx="10">
                  <c:v>0.60273939453147318</c:v>
                </c:pt>
                <c:pt idx="11">
                  <c:v>0.49707456275247136</c:v>
                </c:pt>
                <c:pt idx="12">
                  <c:v>0.52838460127345388</c:v>
                </c:pt>
                <c:pt idx="13">
                  <c:v>0.53128548016045185</c:v>
                </c:pt>
                <c:pt idx="14">
                  <c:v>0.26211267750902822</c:v>
                </c:pt>
                <c:pt idx="15">
                  <c:v>0.12768726717831336</c:v>
                </c:pt>
                <c:pt idx="16">
                  <c:v>0.23772377798978619</c:v>
                </c:pt>
                <c:pt idx="17">
                  <c:v>0.39246661676263539</c:v>
                </c:pt>
                <c:pt idx="18">
                  <c:v>0.48746095933933437</c:v>
                </c:pt>
                <c:pt idx="19">
                  <c:v>0.41724389522552169</c:v>
                </c:pt>
                <c:pt idx="20">
                  <c:v>0.49934270424160637</c:v>
                </c:pt>
                <c:pt idx="21">
                  <c:v>0.54920849759816714</c:v>
                </c:pt>
                <c:pt idx="22">
                  <c:v>0.49166196117644889</c:v>
                </c:pt>
                <c:pt idx="23">
                  <c:v>0.41992035480566631</c:v>
                </c:pt>
                <c:pt idx="24">
                  <c:v>0.42693709470546187</c:v>
                </c:pt>
                <c:pt idx="25">
                  <c:v>0.45620036933296704</c:v>
                </c:pt>
                <c:pt idx="26">
                  <c:v>0.50448955106744542</c:v>
                </c:pt>
                <c:pt idx="27">
                  <c:v>0.46067541965004011</c:v>
                </c:pt>
                <c:pt idx="28">
                  <c:v>0.47319807886544391</c:v>
                </c:pt>
                <c:pt idx="29">
                  <c:v>0.51044701347877985</c:v>
                </c:pt>
                <c:pt idx="30">
                  <c:v>0.55867585698981115</c:v>
                </c:pt>
                <c:pt idx="31">
                  <c:v>0.52253641341023371</c:v>
                </c:pt>
                <c:pt idx="32">
                  <c:v>0.61684359665600852</c:v>
                </c:pt>
                <c:pt idx="33">
                  <c:v>0.6755950750111227</c:v>
                </c:pt>
                <c:pt idx="34">
                  <c:v>0.64666091406016246</c:v>
                </c:pt>
                <c:pt idx="35">
                  <c:v>0.57441576583722109</c:v>
                </c:pt>
                <c:pt idx="36">
                  <c:v>0.5130687887372587</c:v>
                </c:pt>
                <c:pt idx="37">
                  <c:v>0.57254155786003724</c:v>
                </c:pt>
                <c:pt idx="38">
                  <c:v>0.65504715186718954</c:v>
                </c:pt>
                <c:pt idx="39">
                  <c:v>0.52286240151401775</c:v>
                </c:pt>
                <c:pt idx="40">
                  <c:v>0.5834690842768081</c:v>
                </c:pt>
                <c:pt idx="41">
                  <c:v>0.56244139351637101</c:v>
                </c:pt>
                <c:pt idx="42">
                  <c:v>0.59639203167795729</c:v>
                </c:pt>
                <c:pt idx="43">
                  <c:v>0.59586686308873782</c:v>
                </c:pt>
                <c:pt idx="44">
                  <c:v>0.70270686752484279</c:v>
                </c:pt>
                <c:pt idx="45">
                  <c:v>0.76684258494842727</c:v>
                </c:pt>
                <c:pt idx="46">
                  <c:v>0.68208849172165908</c:v>
                </c:pt>
                <c:pt idx="47">
                  <c:v>0.59047705531306238</c:v>
                </c:pt>
                <c:pt idx="48">
                  <c:v>0.70832906210608482</c:v>
                </c:pt>
                <c:pt idx="49">
                  <c:v>0.71287781679648254</c:v>
                </c:pt>
                <c:pt idx="50">
                  <c:v>0.7495478846043</c:v>
                </c:pt>
                <c:pt idx="51">
                  <c:v>0.56438642843120834</c:v>
                </c:pt>
                <c:pt idx="52">
                  <c:v>0.72733541167026772</c:v>
                </c:pt>
                <c:pt idx="53">
                  <c:v>0.69238244344868538</c:v>
                </c:pt>
                <c:pt idx="54">
                  <c:v>0.65434312944211293</c:v>
                </c:pt>
                <c:pt idx="55">
                  <c:v>0.62943611965220958</c:v>
                </c:pt>
                <c:pt idx="56">
                  <c:v>0.6919701581129345</c:v>
                </c:pt>
                <c:pt idx="57">
                  <c:v>0.78900512157280112</c:v>
                </c:pt>
                <c:pt idx="58">
                  <c:v>0.71714982438246555</c:v>
                </c:pt>
                <c:pt idx="59">
                  <c:v>0.62107367859672813</c:v>
                </c:pt>
                <c:pt idx="60">
                  <c:v>0.71235189914497576</c:v>
                </c:pt>
                <c:pt idx="61">
                  <c:v>0.70477840205352815</c:v>
                </c:pt>
                <c:pt idx="62">
                  <c:v>0.7125962661032289</c:v>
                </c:pt>
                <c:pt idx="63">
                  <c:v>0.72740906041351994</c:v>
                </c:pt>
                <c:pt idx="64">
                  <c:v>0.72575381569887543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B-49F3-AAD1-B67A92CB298A}"/>
            </c:ext>
          </c:extLst>
        </c:ser>
        <c:ser>
          <c:idx val="2"/>
          <c:order val="2"/>
          <c:tx>
            <c:strRef>
              <c:f>'tasso iscr estero'!$V$2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'tasso iscr estero'!$S$3:$S$67</c:f>
              <c:numCache>
                <c:formatCode>mmm\-yy</c:formatCode>
                <c:ptCount val="6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</c:numCache>
            </c:numRef>
          </c:cat>
          <c:val>
            <c:numRef>
              <c:f>'tasso iscr estero'!$V$3:$V$67</c:f>
              <c:numCache>
                <c:formatCode>0.00</c:formatCode>
                <c:ptCount val="65"/>
                <c:pt idx="0">
                  <c:v>0.4653756751158622</c:v>
                </c:pt>
                <c:pt idx="1">
                  <c:v>0.44235948037361345</c:v>
                </c:pt>
                <c:pt idx="2">
                  <c:v>0.47492014947721195</c:v>
                </c:pt>
                <c:pt idx="3">
                  <c:v>0.446328783725008</c:v>
                </c:pt>
                <c:pt idx="4">
                  <c:v>0.47818809343641572</c:v>
                </c:pt>
                <c:pt idx="5">
                  <c:v>0.43956331192876369</c:v>
                </c:pt>
                <c:pt idx="6">
                  <c:v>0.49109924100818414</c:v>
                </c:pt>
                <c:pt idx="7">
                  <c:v>0.3889470519804622</c:v>
                </c:pt>
                <c:pt idx="8">
                  <c:v>0.4970124026652617</c:v>
                </c:pt>
                <c:pt idx="9">
                  <c:v>0.57263020401375886</c:v>
                </c:pt>
                <c:pt idx="10">
                  <c:v>0.47552777404293728</c:v>
                </c:pt>
                <c:pt idx="11">
                  <c:v>0.40299128687064278</c:v>
                </c:pt>
                <c:pt idx="12">
                  <c:v>0.45839687305798421</c:v>
                </c:pt>
                <c:pt idx="13">
                  <c:v>0.43024382866595917</c:v>
                </c:pt>
                <c:pt idx="14">
                  <c:v>0.20398054715707026</c:v>
                </c:pt>
                <c:pt idx="15">
                  <c:v>0.10517537678805497</c:v>
                </c:pt>
                <c:pt idx="16">
                  <c:v>0.2035431855726437</c:v>
                </c:pt>
                <c:pt idx="17">
                  <c:v>0.32184317090136572</c:v>
                </c:pt>
                <c:pt idx="18">
                  <c:v>0.38729973326496187</c:v>
                </c:pt>
                <c:pt idx="19">
                  <c:v>0.35188772890592268</c:v>
                </c:pt>
                <c:pt idx="20">
                  <c:v>0.44143803690122252</c:v>
                </c:pt>
                <c:pt idx="21">
                  <c:v>0.48039649622512282</c:v>
                </c:pt>
                <c:pt idx="22">
                  <c:v>0.41709934008660948</c:v>
                </c:pt>
                <c:pt idx="23">
                  <c:v>0.3638146145500557</c:v>
                </c:pt>
                <c:pt idx="24">
                  <c:v>0.38071078852880691</c:v>
                </c:pt>
                <c:pt idx="25">
                  <c:v>0.39871937219564346</c:v>
                </c:pt>
                <c:pt idx="26">
                  <c:v>0.43991840326278708</c:v>
                </c:pt>
                <c:pt idx="27">
                  <c:v>0.41549089073493217</c:v>
                </c:pt>
                <c:pt idx="28">
                  <c:v>0.42899193953228093</c:v>
                </c:pt>
                <c:pt idx="29">
                  <c:v>0.44063030299746453</c:v>
                </c:pt>
                <c:pt idx="30">
                  <c:v>0.46802731760821159</c:v>
                </c:pt>
                <c:pt idx="31">
                  <c:v>0.4199316347030107</c:v>
                </c:pt>
                <c:pt idx="32">
                  <c:v>0.51805051671820779</c:v>
                </c:pt>
                <c:pt idx="33">
                  <c:v>0.513684693053446</c:v>
                </c:pt>
                <c:pt idx="34">
                  <c:v>0.51208477359470805</c:v>
                </c:pt>
                <c:pt idx="35">
                  <c:v>0.45341249696997971</c:v>
                </c:pt>
                <c:pt idx="36">
                  <c:v>0.43372181335788262</c:v>
                </c:pt>
                <c:pt idx="37">
                  <c:v>0.44611855154524421</c:v>
                </c:pt>
                <c:pt idx="38">
                  <c:v>0.53655122926773968</c:v>
                </c:pt>
                <c:pt idx="39">
                  <c:v>0.44582691346650816</c:v>
                </c:pt>
                <c:pt idx="40">
                  <c:v>0.5199691898777159</c:v>
                </c:pt>
                <c:pt idx="41">
                  <c:v>0.49584054496013097</c:v>
                </c:pt>
                <c:pt idx="42">
                  <c:v>0.50910301387557877</c:v>
                </c:pt>
                <c:pt idx="43">
                  <c:v>0.4804814923172297</c:v>
                </c:pt>
                <c:pt idx="44">
                  <c:v>0.5779842645083153</c:v>
                </c:pt>
                <c:pt idx="45">
                  <c:v>0.60343386307115876</c:v>
                </c:pt>
                <c:pt idx="46">
                  <c:v>0.59655086587268891</c:v>
                </c:pt>
                <c:pt idx="47">
                  <c:v>0.47732638499544533</c:v>
                </c:pt>
                <c:pt idx="48">
                  <c:v>0.58120363932049379</c:v>
                </c:pt>
                <c:pt idx="49">
                  <c:v>0.56817935170408695</c:v>
                </c:pt>
                <c:pt idx="50">
                  <c:v>0.65057757328663768</c:v>
                </c:pt>
                <c:pt idx="51">
                  <c:v>0.51185567474526317</c:v>
                </c:pt>
                <c:pt idx="52">
                  <c:v>0.64597431287579543</c:v>
                </c:pt>
                <c:pt idx="53">
                  <c:v>0.60034023915090284</c:v>
                </c:pt>
                <c:pt idx="54">
                  <c:v>0.56104838184307182</c:v>
                </c:pt>
                <c:pt idx="55">
                  <c:v>0.51953566692638076</c:v>
                </c:pt>
                <c:pt idx="56">
                  <c:v>0.61573634326084792</c:v>
                </c:pt>
                <c:pt idx="57">
                  <c:v>0.66562341426929406</c:v>
                </c:pt>
                <c:pt idx="58">
                  <c:v>0.61340414146775391</c:v>
                </c:pt>
                <c:pt idx="59">
                  <c:v>0.51222459007242083</c:v>
                </c:pt>
                <c:pt idx="60">
                  <c:v>0.60165477958403102</c:v>
                </c:pt>
                <c:pt idx="61">
                  <c:v>0.61920618852065679</c:v>
                </c:pt>
                <c:pt idx="62">
                  <c:v>0.61034941762146799</c:v>
                </c:pt>
                <c:pt idx="63">
                  <c:v>0.60394969635462736</c:v>
                </c:pt>
                <c:pt idx="64">
                  <c:v>0.64504063057329797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AB-49F3-AAD1-B67A92CB2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3615919"/>
        <c:axId val="1603605519"/>
      </c:lineChart>
      <c:dateAx>
        <c:axId val="160361591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03605519"/>
        <c:crosses val="autoZero"/>
        <c:auto val="1"/>
        <c:lblOffset val="100"/>
        <c:baseTimeUnit val="months"/>
      </c:dateAx>
      <c:valAx>
        <c:axId val="160360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03615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304799</xdr:colOff>
      <xdr:row>0</xdr:row>
      <xdr:rowOff>85725</xdr:rowOff>
    </xdr:from>
    <xdr:to>
      <xdr:col>51</xdr:col>
      <xdr:colOff>466725</xdr:colOff>
      <xdr:row>40</xdr:row>
      <xdr:rowOff>9525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B14DFD3-7DBB-32BA-CD66-562A7A2D0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295276</xdr:colOff>
      <xdr:row>0</xdr:row>
      <xdr:rowOff>114300</xdr:rowOff>
    </xdr:from>
    <xdr:to>
      <xdr:col>26</xdr:col>
      <xdr:colOff>190500</xdr:colOff>
      <xdr:row>36</xdr:row>
      <xdr:rowOff>161925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5E747B9-3296-4494-A4EC-A60DC5A5E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1</xdr:row>
      <xdr:rowOff>66675</xdr:rowOff>
    </xdr:from>
    <xdr:to>
      <xdr:col>25</xdr:col>
      <xdr:colOff>333375</xdr:colOff>
      <xdr:row>36</xdr:row>
      <xdr:rowOff>95250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4DB0075-36FC-98F7-8579-7347C7A2F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314323</xdr:colOff>
      <xdr:row>2</xdr:row>
      <xdr:rowOff>138111</xdr:rowOff>
    </xdr:from>
    <xdr:to>
      <xdr:col>43</xdr:col>
      <xdr:colOff>66674</xdr:colOff>
      <xdr:row>34</xdr:row>
      <xdr:rowOff>57150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1F513CD-9F50-3A42-6516-152B50E62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304799</xdr:colOff>
      <xdr:row>0</xdr:row>
      <xdr:rowOff>133350</xdr:rowOff>
    </xdr:from>
    <xdr:to>
      <xdr:col>42</xdr:col>
      <xdr:colOff>390525</xdr:colOff>
      <xdr:row>34</xdr:row>
      <xdr:rowOff>180975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C731F75-3212-9D03-C233-E8E690E20C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3</xdr:row>
      <xdr:rowOff>19050</xdr:rowOff>
    </xdr:from>
    <xdr:to>
      <xdr:col>24</xdr:col>
      <xdr:colOff>361949</xdr:colOff>
      <xdr:row>34</xdr:row>
      <xdr:rowOff>104776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97BBDB3-FEC2-904B-46D9-49901A314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180973</xdr:colOff>
      <xdr:row>3</xdr:row>
      <xdr:rowOff>114298</xdr:rowOff>
    </xdr:from>
    <xdr:to>
      <xdr:col>42</xdr:col>
      <xdr:colOff>266700</xdr:colOff>
      <xdr:row>35</xdr:row>
      <xdr:rowOff>38099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F206DB-7A5A-6FFC-F554-BA13DFF21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590548</xdr:colOff>
      <xdr:row>1</xdr:row>
      <xdr:rowOff>57150</xdr:rowOff>
    </xdr:from>
    <xdr:to>
      <xdr:col>25</xdr:col>
      <xdr:colOff>495299</xdr:colOff>
      <xdr:row>30</xdr:row>
      <xdr:rowOff>95250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2A5F863-DBA3-762B-A0B7-F4A80F4BD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466723</xdr:colOff>
      <xdr:row>0</xdr:row>
      <xdr:rowOff>142874</xdr:rowOff>
    </xdr:from>
    <xdr:to>
      <xdr:col>42</xdr:col>
      <xdr:colOff>323850</xdr:colOff>
      <xdr:row>32</xdr:row>
      <xdr:rowOff>57149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CD9679D-F9BB-863B-EC25-A78A768DF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1</xdr:row>
      <xdr:rowOff>9524</xdr:rowOff>
    </xdr:from>
    <xdr:to>
      <xdr:col>25</xdr:col>
      <xdr:colOff>219075</xdr:colOff>
      <xdr:row>33</xdr:row>
      <xdr:rowOff>152399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A2773DC-1ED3-E3D1-6C92-945FE5DE2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8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88" sqref="A88:Q88"/>
    </sheetView>
  </sheetViews>
  <sheetFormatPr defaultRowHeight="15" x14ac:dyDescent="0.25"/>
  <cols>
    <col min="2" max="2" width="12.140625" customWidth="1"/>
    <col min="3" max="3" width="9.42578125" customWidth="1"/>
    <col min="4" max="4" width="39.140625" customWidth="1"/>
    <col min="5" max="5" width="12.140625" customWidth="1"/>
    <col min="6" max="6" width="6.7109375" customWidth="1"/>
    <col min="7" max="7" width="33.7109375" customWidth="1"/>
    <col min="8" max="8" width="48.5703125" customWidth="1"/>
    <col min="9" max="9" width="54" customWidth="1"/>
    <col min="10" max="10" width="47.28515625" customWidth="1"/>
    <col min="11" max="11" width="43.140625" customWidth="1"/>
    <col min="12" max="12" width="50" customWidth="1"/>
    <col min="13" max="13" width="45.85546875" customWidth="1"/>
    <col min="14" max="14" width="50" customWidth="1"/>
    <col min="15" max="15" width="54" customWidth="1"/>
    <col min="16" max="16" width="33.7109375" customWidth="1"/>
    <col min="17" max="17" width="37.85546875" customWidth="1"/>
    <col min="18" max="18" width="13.140625" customWidth="1"/>
  </cols>
  <sheetData>
    <row r="1" spans="1:18" x14ac:dyDescent="0.25">
      <c r="A1" s="3" t="s">
        <v>20</v>
      </c>
    </row>
    <row r="2" spans="1:18" x14ac:dyDescent="0.25">
      <c r="A2" s="5" t="s">
        <v>22</v>
      </c>
      <c r="B2" s="1" t="s">
        <v>0</v>
      </c>
      <c r="C2" s="1" t="s">
        <v>1</v>
      </c>
      <c r="D2" s="1" t="s">
        <v>45</v>
      </c>
      <c r="E2" s="1" t="s">
        <v>2</v>
      </c>
      <c r="F2" s="1" t="s">
        <v>3</v>
      </c>
      <c r="G2" s="1" t="s">
        <v>46</v>
      </c>
      <c r="H2" s="1" t="s">
        <v>47</v>
      </c>
      <c r="I2" s="1" t="s">
        <v>48</v>
      </c>
      <c r="J2" s="1" t="s">
        <v>49</v>
      </c>
      <c r="K2" s="1" t="s">
        <v>50</v>
      </c>
      <c r="L2" s="1" t="s">
        <v>51</v>
      </c>
      <c r="M2" s="1" t="s">
        <v>52</v>
      </c>
      <c r="N2" s="1" t="s">
        <v>4</v>
      </c>
      <c r="O2" s="1" t="s">
        <v>5</v>
      </c>
      <c r="P2" s="1" t="s">
        <v>53</v>
      </c>
      <c r="Q2" s="1" t="s">
        <v>54</v>
      </c>
      <c r="R2" s="1" t="s">
        <v>55</v>
      </c>
    </row>
    <row r="3" spans="1:18" x14ac:dyDescent="0.25">
      <c r="A3">
        <v>2019</v>
      </c>
      <c r="B3" t="s">
        <v>6</v>
      </c>
      <c r="C3" t="s">
        <v>8</v>
      </c>
      <c r="D3" s="2">
        <v>286265</v>
      </c>
      <c r="E3" s="2">
        <v>182</v>
      </c>
      <c r="F3" s="2">
        <v>315</v>
      </c>
      <c r="G3" s="2">
        <v>-133</v>
      </c>
      <c r="H3" s="2">
        <v>828</v>
      </c>
      <c r="I3" s="2">
        <v>772</v>
      </c>
      <c r="J3" s="2">
        <v>56</v>
      </c>
      <c r="K3" s="2">
        <v>155</v>
      </c>
      <c r="L3" s="2">
        <v>83</v>
      </c>
      <c r="M3" s="2">
        <v>72</v>
      </c>
      <c r="N3" s="2">
        <v>0</v>
      </c>
      <c r="O3" s="2">
        <v>286225</v>
      </c>
      <c r="P3" s="2">
        <v>31</v>
      </c>
      <c r="Q3" s="2">
        <v>66</v>
      </c>
    </row>
    <row r="4" spans="1:18" x14ac:dyDescent="0.25">
      <c r="A4">
        <v>2019</v>
      </c>
      <c r="B4" t="s">
        <v>9</v>
      </c>
      <c r="C4" t="s">
        <v>8</v>
      </c>
      <c r="D4" s="2">
        <v>286225</v>
      </c>
      <c r="E4" s="2">
        <v>136</v>
      </c>
      <c r="F4" s="2">
        <v>303</v>
      </c>
      <c r="G4" s="2">
        <v>-167</v>
      </c>
      <c r="H4" s="2">
        <v>691</v>
      </c>
      <c r="I4" s="2">
        <v>621</v>
      </c>
      <c r="J4" s="2">
        <v>70</v>
      </c>
      <c r="K4" s="2">
        <v>144</v>
      </c>
      <c r="L4" s="2">
        <v>86</v>
      </c>
      <c r="M4" s="2">
        <v>58</v>
      </c>
      <c r="N4" s="2">
        <v>0</v>
      </c>
      <c r="O4" s="2">
        <v>286146</v>
      </c>
      <c r="P4" s="2">
        <v>26</v>
      </c>
      <c r="Q4" s="2">
        <v>66</v>
      </c>
    </row>
    <row r="5" spans="1:18" x14ac:dyDescent="0.25">
      <c r="A5">
        <v>2019</v>
      </c>
      <c r="B5" t="s">
        <v>10</v>
      </c>
      <c r="C5" t="s">
        <v>8</v>
      </c>
      <c r="D5" s="2">
        <v>286146</v>
      </c>
      <c r="E5" s="2">
        <v>178</v>
      </c>
      <c r="F5" s="2">
        <v>308</v>
      </c>
      <c r="G5" s="2">
        <v>-130</v>
      </c>
      <c r="H5" s="2">
        <v>811</v>
      </c>
      <c r="I5" s="2">
        <v>699</v>
      </c>
      <c r="J5" s="2">
        <v>112</v>
      </c>
      <c r="K5" s="2">
        <v>175</v>
      </c>
      <c r="L5" s="2">
        <v>94</v>
      </c>
      <c r="M5" s="2">
        <v>81</v>
      </c>
      <c r="N5" s="2">
        <v>0</v>
      </c>
      <c r="O5" s="2">
        <v>286162</v>
      </c>
      <c r="P5" s="2">
        <v>32</v>
      </c>
      <c r="Q5" s="2">
        <v>79</v>
      </c>
    </row>
    <row r="6" spans="1:18" x14ac:dyDescent="0.25">
      <c r="A6">
        <v>2019</v>
      </c>
      <c r="B6" t="s">
        <v>11</v>
      </c>
      <c r="C6" t="s">
        <v>8</v>
      </c>
      <c r="D6" s="2">
        <v>286162</v>
      </c>
      <c r="E6" s="2">
        <v>175</v>
      </c>
      <c r="F6" s="2">
        <v>275</v>
      </c>
      <c r="G6" s="2">
        <v>-100</v>
      </c>
      <c r="H6" s="2">
        <v>680</v>
      </c>
      <c r="I6" s="2">
        <v>602</v>
      </c>
      <c r="J6" s="2">
        <v>78</v>
      </c>
      <c r="K6" s="2">
        <v>168</v>
      </c>
      <c r="L6" s="2">
        <v>73</v>
      </c>
      <c r="M6" s="2">
        <v>95</v>
      </c>
      <c r="N6" s="2">
        <v>0</v>
      </c>
      <c r="O6" s="2">
        <v>286203</v>
      </c>
      <c r="P6" s="2">
        <v>28</v>
      </c>
      <c r="Q6" s="2">
        <v>60</v>
      </c>
    </row>
    <row r="7" spans="1:18" x14ac:dyDescent="0.25">
      <c r="A7">
        <v>2019</v>
      </c>
      <c r="B7" t="s">
        <v>12</v>
      </c>
      <c r="C7" t="s">
        <v>8</v>
      </c>
      <c r="D7" s="2">
        <v>286203</v>
      </c>
      <c r="E7" s="2">
        <v>170</v>
      </c>
      <c r="F7" s="2">
        <v>300</v>
      </c>
      <c r="G7" s="2">
        <v>-130</v>
      </c>
      <c r="H7" s="2">
        <v>724</v>
      </c>
      <c r="I7" s="2">
        <v>667</v>
      </c>
      <c r="J7" s="2">
        <v>57</v>
      </c>
      <c r="K7" s="2">
        <v>167</v>
      </c>
      <c r="L7" s="2">
        <v>86</v>
      </c>
      <c r="M7" s="2">
        <v>81</v>
      </c>
      <c r="N7" s="2">
        <v>0</v>
      </c>
      <c r="O7" s="2">
        <v>286201</v>
      </c>
      <c r="P7" s="2">
        <v>32</v>
      </c>
      <c r="Q7" s="2">
        <v>42</v>
      </c>
    </row>
    <row r="8" spans="1:18" x14ac:dyDescent="0.25">
      <c r="A8">
        <v>2019</v>
      </c>
      <c r="B8" t="s">
        <v>13</v>
      </c>
      <c r="C8" t="s">
        <v>8</v>
      </c>
      <c r="D8" s="2">
        <v>286201</v>
      </c>
      <c r="E8" s="2">
        <v>163</v>
      </c>
      <c r="F8" s="2">
        <v>287</v>
      </c>
      <c r="G8" s="2">
        <v>-124</v>
      </c>
      <c r="H8" s="2">
        <v>777</v>
      </c>
      <c r="I8" s="2">
        <v>712</v>
      </c>
      <c r="J8" s="2">
        <v>65</v>
      </c>
      <c r="K8" s="2">
        <v>181</v>
      </c>
      <c r="L8" s="2">
        <v>82</v>
      </c>
      <c r="M8" s="2">
        <v>99</v>
      </c>
      <c r="N8" s="2">
        <v>0</v>
      </c>
      <c r="O8" s="2">
        <v>286219</v>
      </c>
      <c r="P8" s="2">
        <v>35</v>
      </c>
      <c r="Q8" s="2">
        <v>57</v>
      </c>
    </row>
    <row r="9" spans="1:18" x14ac:dyDescent="0.25">
      <c r="A9">
        <v>2019</v>
      </c>
      <c r="B9" t="s">
        <v>14</v>
      </c>
      <c r="C9" t="s">
        <v>8</v>
      </c>
      <c r="D9" s="2">
        <v>286219</v>
      </c>
      <c r="E9" s="2">
        <v>168</v>
      </c>
      <c r="F9" s="2">
        <v>295</v>
      </c>
      <c r="G9" s="2">
        <v>-127</v>
      </c>
      <c r="H9" s="2">
        <v>740</v>
      </c>
      <c r="I9" s="2">
        <v>724</v>
      </c>
      <c r="J9" s="2">
        <v>16</v>
      </c>
      <c r="K9" s="2">
        <v>153</v>
      </c>
      <c r="L9" s="2">
        <v>68</v>
      </c>
      <c r="M9" s="2">
        <v>85</v>
      </c>
      <c r="N9" s="2">
        <v>0</v>
      </c>
      <c r="O9" s="2">
        <v>286133</v>
      </c>
      <c r="P9" s="2">
        <v>28</v>
      </c>
      <c r="Q9" s="2">
        <v>88</v>
      </c>
    </row>
    <row r="10" spans="1:18" x14ac:dyDescent="0.25">
      <c r="A10">
        <v>2019</v>
      </c>
      <c r="B10" t="s">
        <v>15</v>
      </c>
      <c r="C10" t="s">
        <v>8</v>
      </c>
      <c r="D10" s="2">
        <v>286133</v>
      </c>
      <c r="E10" s="2">
        <v>156</v>
      </c>
      <c r="F10" s="2">
        <v>255</v>
      </c>
      <c r="G10" s="2">
        <v>-99</v>
      </c>
      <c r="H10" s="2">
        <v>716</v>
      </c>
      <c r="I10" s="2">
        <v>667</v>
      </c>
      <c r="J10" s="2">
        <v>49</v>
      </c>
      <c r="K10" s="2">
        <v>180</v>
      </c>
      <c r="L10" s="2">
        <v>47</v>
      </c>
      <c r="M10" s="2">
        <v>133</v>
      </c>
      <c r="N10" s="2">
        <v>0</v>
      </c>
      <c r="O10" s="2">
        <v>286161</v>
      </c>
      <c r="P10" s="2">
        <v>25</v>
      </c>
      <c r="Q10" s="2">
        <v>80</v>
      </c>
    </row>
    <row r="11" spans="1:18" x14ac:dyDescent="0.25">
      <c r="A11">
        <v>2019</v>
      </c>
      <c r="B11" t="s">
        <v>16</v>
      </c>
      <c r="C11" t="s">
        <v>8</v>
      </c>
      <c r="D11" s="2">
        <v>286161</v>
      </c>
      <c r="E11" s="2">
        <v>177</v>
      </c>
      <c r="F11" s="2">
        <v>278</v>
      </c>
      <c r="G11" s="2">
        <v>-101</v>
      </c>
      <c r="H11" s="2">
        <v>760</v>
      </c>
      <c r="I11" s="2">
        <v>652</v>
      </c>
      <c r="J11" s="2">
        <v>108</v>
      </c>
      <c r="K11" s="2">
        <v>150</v>
      </c>
      <c r="L11" s="2">
        <v>85</v>
      </c>
      <c r="M11" s="2">
        <v>65</v>
      </c>
      <c r="N11" s="2">
        <v>0</v>
      </c>
      <c r="O11" s="2">
        <v>286213</v>
      </c>
      <c r="P11" s="2">
        <v>21</v>
      </c>
      <c r="Q11" s="2">
        <v>41</v>
      </c>
    </row>
    <row r="12" spans="1:18" x14ac:dyDescent="0.25">
      <c r="A12">
        <v>2019</v>
      </c>
      <c r="B12" t="s">
        <v>17</v>
      </c>
      <c r="C12" t="s">
        <v>8</v>
      </c>
      <c r="D12" s="2">
        <v>286213</v>
      </c>
      <c r="E12" s="2">
        <v>198</v>
      </c>
      <c r="F12" s="2">
        <v>283</v>
      </c>
      <c r="G12" s="2">
        <v>-85</v>
      </c>
      <c r="H12" s="2">
        <v>902</v>
      </c>
      <c r="I12" s="2">
        <v>803</v>
      </c>
      <c r="J12" s="2">
        <v>99</v>
      </c>
      <c r="K12" s="2">
        <v>197</v>
      </c>
      <c r="L12" s="2">
        <v>88</v>
      </c>
      <c r="M12" s="2">
        <v>109</v>
      </c>
      <c r="N12" s="2">
        <v>0</v>
      </c>
      <c r="O12" s="2">
        <v>286282</v>
      </c>
      <c r="P12" s="2">
        <v>22</v>
      </c>
      <c r="Q12" s="2">
        <v>76</v>
      </c>
    </row>
    <row r="13" spans="1:18" x14ac:dyDescent="0.25">
      <c r="A13">
        <v>2019</v>
      </c>
      <c r="B13" t="s">
        <v>18</v>
      </c>
      <c r="C13" t="s">
        <v>8</v>
      </c>
      <c r="D13" s="2">
        <v>286282</v>
      </c>
      <c r="E13" s="2">
        <v>182</v>
      </c>
      <c r="F13" s="2">
        <v>281</v>
      </c>
      <c r="G13" s="2">
        <v>-99</v>
      </c>
      <c r="H13" s="2">
        <v>760</v>
      </c>
      <c r="I13" s="2">
        <v>690</v>
      </c>
      <c r="J13" s="2">
        <v>70</v>
      </c>
      <c r="K13" s="2">
        <v>207</v>
      </c>
      <c r="L13" s="2">
        <v>64</v>
      </c>
      <c r="M13" s="2">
        <v>143</v>
      </c>
      <c r="N13" s="2">
        <v>0</v>
      </c>
      <c r="O13" s="2">
        <v>286328</v>
      </c>
      <c r="P13" s="2">
        <v>19</v>
      </c>
      <c r="Q13" s="2">
        <v>87</v>
      </c>
    </row>
    <row r="14" spans="1:18" x14ac:dyDescent="0.25">
      <c r="A14">
        <v>2019</v>
      </c>
      <c r="B14" t="s">
        <v>19</v>
      </c>
      <c r="C14" t="s">
        <v>8</v>
      </c>
      <c r="D14" s="2">
        <v>286328</v>
      </c>
      <c r="E14" s="2">
        <v>173</v>
      </c>
      <c r="F14" s="2">
        <v>299</v>
      </c>
      <c r="G14" s="2">
        <v>-126</v>
      </c>
      <c r="H14" s="2">
        <v>757</v>
      </c>
      <c r="I14" s="2">
        <v>656</v>
      </c>
      <c r="J14" s="2">
        <v>101</v>
      </c>
      <c r="K14" s="2">
        <v>152</v>
      </c>
      <c r="L14" s="2">
        <v>57</v>
      </c>
      <c r="M14" s="2">
        <v>95</v>
      </c>
      <c r="N14" s="2">
        <v>0</v>
      </c>
      <c r="O14" s="2">
        <v>286433</v>
      </c>
      <c r="P14" s="2">
        <v>19</v>
      </c>
      <c r="Q14" s="2">
        <v>68</v>
      </c>
    </row>
    <row r="15" spans="1:18" x14ac:dyDescent="0.25">
      <c r="A15">
        <v>2020</v>
      </c>
      <c r="B15" t="s">
        <v>6</v>
      </c>
      <c r="C15" t="s">
        <v>8</v>
      </c>
      <c r="D15" s="2">
        <v>286433</v>
      </c>
      <c r="E15" s="2">
        <v>175</v>
      </c>
      <c r="F15" s="2">
        <v>308</v>
      </c>
      <c r="G15" s="2">
        <v>-133</v>
      </c>
      <c r="H15" s="2">
        <v>781</v>
      </c>
      <c r="I15" s="2">
        <v>715</v>
      </c>
      <c r="J15" s="2">
        <v>66</v>
      </c>
      <c r="K15" s="2">
        <v>152</v>
      </c>
      <c r="L15" s="2">
        <v>110</v>
      </c>
      <c r="M15" s="2">
        <v>42</v>
      </c>
      <c r="N15" s="2">
        <v>0</v>
      </c>
      <c r="O15" s="2">
        <v>286386</v>
      </c>
      <c r="P15" s="2">
        <v>14</v>
      </c>
      <c r="Q15" s="2">
        <v>36</v>
      </c>
    </row>
    <row r="16" spans="1:18" x14ac:dyDescent="0.25">
      <c r="A16">
        <v>2020</v>
      </c>
      <c r="B16" t="s">
        <v>9</v>
      </c>
      <c r="C16" t="s">
        <v>8</v>
      </c>
      <c r="D16" s="2">
        <v>286386</v>
      </c>
      <c r="E16" s="2">
        <v>140</v>
      </c>
      <c r="F16" s="2">
        <v>326</v>
      </c>
      <c r="G16" s="2">
        <v>-186</v>
      </c>
      <c r="H16" s="2">
        <v>711</v>
      </c>
      <c r="I16" s="2">
        <v>600</v>
      </c>
      <c r="J16" s="2">
        <v>111</v>
      </c>
      <c r="K16" s="2">
        <v>146</v>
      </c>
      <c r="L16" s="2">
        <v>89</v>
      </c>
      <c r="M16" s="2">
        <v>57</v>
      </c>
      <c r="N16" s="2">
        <v>0</v>
      </c>
      <c r="O16" s="2">
        <v>286340</v>
      </c>
      <c r="P16" s="2">
        <v>19</v>
      </c>
      <c r="Q16" s="2">
        <v>47</v>
      </c>
    </row>
    <row r="17" spans="1:17" x14ac:dyDescent="0.25">
      <c r="A17">
        <v>2020</v>
      </c>
      <c r="B17" t="s">
        <v>10</v>
      </c>
      <c r="C17" t="s">
        <v>8</v>
      </c>
      <c r="D17" s="2">
        <v>286340</v>
      </c>
      <c r="E17" s="2">
        <v>137</v>
      </c>
      <c r="F17" s="2">
        <v>1245</v>
      </c>
      <c r="G17" s="2">
        <v>-1108</v>
      </c>
      <c r="H17" s="2">
        <v>423</v>
      </c>
      <c r="I17" s="2">
        <v>376</v>
      </c>
      <c r="J17" s="2">
        <v>47</v>
      </c>
      <c r="K17" s="2">
        <v>66</v>
      </c>
      <c r="L17" s="2">
        <v>53</v>
      </c>
      <c r="M17" s="2">
        <v>13</v>
      </c>
      <c r="N17" s="2">
        <v>0</v>
      </c>
      <c r="O17" s="2">
        <v>285250</v>
      </c>
      <c r="P17" s="2">
        <v>5</v>
      </c>
      <c r="Q17" s="2">
        <v>47</v>
      </c>
    </row>
    <row r="18" spans="1:17" x14ac:dyDescent="0.25">
      <c r="A18">
        <v>2020</v>
      </c>
      <c r="B18" t="s">
        <v>11</v>
      </c>
      <c r="C18" t="s">
        <v>8</v>
      </c>
      <c r="D18" s="2">
        <v>285250</v>
      </c>
      <c r="E18" s="2">
        <v>140</v>
      </c>
      <c r="F18" s="2">
        <v>613</v>
      </c>
      <c r="G18" s="2">
        <v>-473</v>
      </c>
      <c r="H18" s="2">
        <v>216</v>
      </c>
      <c r="I18" s="2">
        <v>185</v>
      </c>
      <c r="J18" s="2">
        <v>31</v>
      </c>
      <c r="K18" s="2">
        <v>29</v>
      </c>
      <c r="L18" s="2">
        <v>45</v>
      </c>
      <c r="M18" s="2">
        <v>-16</v>
      </c>
      <c r="N18" s="2">
        <v>0</v>
      </c>
      <c r="O18" s="2">
        <v>284781</v>
      </c>
      <c r="P18" s="2">
        <v>9</v>
      </c>
      <c r="Q18" s="2">
        <v>20</v>
      </c>
    </row>
    <row r="19" spans="1:17" x14ac:dyDescent="0.25">
      <c r="A19">
        <v>2020</v>
      </c>
      <c r="B19" t="s">
        <v>12</v>
      </c>
      <c r="C19" t="s">
        <v>8</v>
      </c>
      <c r="D19" s="2">
        <v>284781</v>
      </c>
      <c r="E19" s="2">
        <v>160</v>
      </c>
      <c r="F19" s="2">
        <v>339</v>
      </c>
      <c r="G19" s="2">
        <v>-179</v>
      </c>
      <c r="H19" s="2">
        <v>501</v>
      </c>
      <c r="I19" s="2">
        <v>443</v>
      </c>
      <c r="J19" s="2">
        <v>58</v>
      </c>
      <c r="K19" s="2">
        <v>79</v>
      </c>
      <c r="L19" s="2">
        <v>43</v>
      </c>
      <c r="M19" s="2">
        <v>36</v>
      </c>
      <c r="N19" s="2">
        <v>0</v>
      </c>
      <c r="O19" s="2">
        <v>284626</v>
      </c>
      <c r="P19" s="2">
        <v>4</v>
      </c>
      <c r="Q19" s="2">
        <v>74</v>
      </c>
    </row>
    <row r="20" spans="1:17" x14ac:dyDescent="0.25">
      <c r="A20">
        <v>2020</v>
      </c>
      <c r="B20" t="s">
        <v>13</v>
      </c>
      <c r="C20" t="s">
        <v>8</v>
      </c>
      <c r="D20" s="2">
        <v>284626</v>
      </c>
      <c r="E20" s="2">
        <v>165</v>
      </c>
      <c r="F20" s="2">
        <v>280</v>
      </c>
      <c r="G20" s="2">
        <v>-115</v>
      </c>
      <c r="H20" s="2">
        <v>828</v>
      </c>
      <c r="I20" s="2">
        <v>731</v>
      </c>
      <c r="J20" s="2">
        <v>97</v>
      </c>
      <c r="K20" s="2">
        <v>94</v>
      </c>
      <c r="L20" s="2">
        <v>96</v>
      </c>
      <c r="M20" s="2">
        <v>-2</v>
      </c>
      <c r="N20" s="2">
        <v>0</v>
      </c>
      <c r="O20" s="2">
        <v>284529</v>
      </c>
      <c r="P20" s="2">
        <v>13</v>
      </c>
      <c r="Q20" s="2">
        <v>90</v>
      </c>
    </row>
    <row r="21" spans="1:17" x14ac:dyDescent="0.25">
      <c r="A21">
        <v>2020</v>
      </c>
      <c r="B21" t="s">
        <v>14</v>
      </c>
      <c r="C21" t="s">
        <v>8</v>
      </c>
      <c r="D21" s="2">
        <v>284529</v>
      </c>
      <c r="E21" s="2">
        <v>159</v>
      </c>
      <c r="F21" s="2">
        <v>264</v>
      </c>
      <c r="G21" s="2">
        <v>-105</v>
      </c>
      <c r="H21" s="2">
        <v>789</v>
      </c>
      <c r="I21" s="2">
        <v>717</v>
      </c>
      <c r="J21" s="2">
        <v>72</v>
      </c>
      <c r="K21" s="2">
        <v>158</v>
      </c>
      <c r="L21" s="2">
        <v>91</v>
      </c>
      <c r="M21" s="2">
        <v>67</v>
      </c>
      <c r="N21" s="2">
        <v>0</v>
      </c>
      <c r="O21" s="2">
        <v>284491</v>
      </c>
      <c r="P21" s="2">
        <v>8</v>
      </c>
      <c r="Q21" s="2">
        <v>80</v>
      </c>
    </row>
    <row r="22" spans="1:17" x14ac:dyDescent="0.25">
      <c r="A22">
        <v>2020</v>
      </c>
      <c r="B22" t="s">
        <v>15</v>
      </c>
      <c r="C22" t="s">
        <v>8</v>
      </c>
      <c r="D22" s="2">
        <v>284491</v>
      </c>
      <c r="E22" s="2">
        <v>165</v>
      </c>
      <c r="F22" s="2">
        <v>292</v>
      </c>
      <c r="G22" s="2">
        <v>-127</v>
      </c>
      <c r="H22" s="2">
        <v>750</v>
      </c>
      <c r="I22" s="2">
        <v>652</v>
      </c>
      <c r="J22" s="2">
        <v>98</v>
      </c>
      <c r="K22" s="2">
        <v>120</v>
      </c>
      <c r="L22" s="2">
        <v>92</v>
      </c>
      <c r="M22" s="2">
        <v>28</v>
      </c>
      <c r="N22" s="2">
        <v>0</v>
      </c>
      <c r="O22" s="2">
        <v>284420</v>
      </c>
      <c r="P22" s="2">
        <v>15</v>
      </c>
      <c r="Q22" s="2">
        <v>85</v>
      </c>
    </row>
    <row r="23" spans="1:17" x14ac:dyDescent="0.25">
      <c r="A23">
        <v>2020</v>
      </c>
      <c r="B23" t="s">
        <v>16</v>
      </c>
      <c r="C23" t="s">
        <v>8</v>
      </c>
      <c r="D23" s="2">
        <v>284420</v>
      </c>
      <c r="E23" s="2">
        <v>184</v>
      </c>
      <c r="F23" s="2">
        <v>260</v>
      </c>
      <c r="G23" s="2">
        <v>-76</v>
      </c>
      <c r="H23" s="2">
        <v>902</v>
      </c>
      <c r="I23" s="2">
        <v>748</v>
      </c>
      <c r="J23" s="2">
        <v>154</v>
      </c>
      <c r="K23" s="2">
        <v>162</v>
      </c>
      <c r="L23" s="2">
        <v>81</v>
      </c>
      <c r="M23" s="2">
        <v>81</v>
      </c>
      <c r="N23" s="2">
        <v>0</v>
      </c>
      <c r="O23" s="2">
        <v>284494</v>
      </c>
      <c r="P23" s="2">
        <v>8</v>
      </c>
      <c r="Q23" s="2">
        <v>93</v>
      </c>
    </row>
    <row r="24" spans="1:17" x14ac:dyDescent="0.25">
      <c r="A24">
        <v>2020</v>
      </c>
      <c r="B24" t="s">
        <v>17</v>
      </c>
      <c r="C24" t="s">
        <v>8</v>
      </c>
      <c r="D24" s="2">
        <v>284494</v>
      </c>
      <c r="E24" s="2">
        <v>175</v>
      </c>
      <c r="F24" s="2">
        <v>319</v>
      </c>
      <c r="G24" s="2">
        <v>-144</v>
      </c>
      <c r="H24" s="2">
        <v>951</v>
      </c>
      <c r="I24" s="2">
        <v>867</v>
      </c>
      <c r="J24" s="2">
        <v>84</v>
      </c>
      <c r="K24" s="2">
        <v>193</v>
      </c>
      <c r="L24" s="2">
        <v>78</v>
      </c>
      <c r="M24" s="2">
        <v>115</v>
      </c>
      <c r="N24" s="2">
        <v>0</v>
      </c>
      <c r="O24" s="2">
        <v>284500</v>
      </c>
      <c r="P24" s="2">
        <v>20</v>
      </c>
      <c r="Q24" s="2">
        <v>69</v>
      </c>
    </row>
    <row r="25" spans="1:17" x14ac:dyDescent="0.25">
      <c r="A25">
        <v>2020</v>
      </c>
      <c r="B25" t="s">
        <v>18</v>
      </c>
      <c r="C25" t="s">
        <v>8</v>
      </c>
      <c r="D25" s="2">
        <v>284500</v>
      </c>
      <c r="E25" s="2">
        <v>150</v>
      </c>
      <c r="F25" s="2">
        <v>352</v>
      </c>
      <c r="G25" s="2">
        <v>-202</v>
      </c>
      <c r="H25" s="2">
        <v>871</v>
      </c>
      <c r="I25" s="2">
        <v>767</v>
      </c>
      <c r="J25" s="2">
        <v>104</v>
      </c>
      <c r="K25" s="2">
        <v>183</v>
      </c>
      <c r="L25" s="2">
        <v>75</v>
      </c>
      <c r="M25" s="2">
        <v>108</v>
      </c>
      <c r="N25" s="2">
        <v>0</v>
      </c>
      <c r="O25" s="2">
        <v>284423</v>
      </c>
      <c r="P25" s="2">
        <v>13</v>
      </c>
      <c r="Q25" s="2">
        <v>100</v>
      </c>
    </row>
    <row r="26" spans="1:17" x14ac:dyDescent="0.25">
      <c r="A26">
        <v>2020</v>
      </c>
      <c r="B26" t="s">
        <v>19</v>
      </c>
      <c r="C26" t="s">
        <v>8</v>
      </c>
      <c r="D26" s="2">
        <v>284423</v>
      </c>
      <c r="E26" s="2">
        <v>147</v>
      </c>
      <c r="F26" s="2">
        <v>376</v>
      </c>
      <c r="G26" s="2">
        <v>-229</v>
      </c>
      <c r="H26" s="2">
        <v>662</v>
      </c>
      <c r="I26" s="2">
        <v>592</v>
      </c>
      <c r="J26" s="2">
        <v>70</v>
      </c>
      <c r="K26" s="2">
        <v>112</v>
      </c>
      <c r="L26" s="2">
        <v>47</v>
      </c>
      <c r="M26" s="2">
        <v>65</v>
      </c>
      <c r="N26" s="2">
        <v>0</v>
      </c>
      <c r="O26" s="2">
        <v>283742</v>
      </c>
      <c r="P26" s="2">
        <v>9</v>
      </c>
      <c r="Q26" s="2">
        <v>117</v>
      </c>
    </row>
    <row r="27" spans="1:17" x14ac:dyDescent="0.25">
      <c r="A27">
        <v>2021</v>
      </c>
      <c r="B27" t="s">
        <v>6</v>
      </c>
      <c r="C27" t="s">
        <v>8</v>
      </c>
      <c r="D27" s="2">
        <v>283742</v>
      </c>
      <c r="E27" s="2">
        <v>127</v>
      </c>
      <c r="F27" s="2">
        <v>447</v>
      </c>
      <c r="G27" s="2">
        <v>-320</v>
      </c>
      <c r="H27" s="2">
        <v>744</v>
      </c>
      <c r="I27" s="2">
        <v>683</v>
      </c>
      <c r="J27" s="2">
        <v>61</v>
      </c>
      <c r="K27" s="2">
        <v>162</v>
      </c>
      <c r="L27" s="2">
        <v>93</v>
      </c>
      <c r="M27" s="2">
        <v>69</v>
      </c>
      <c r="N27" s="2">
        <v>0</v>
      </c>
      <c r="O27" s="2">
        <v>283509</v>
      </c>
      <c r="P27" s="2">
        <v>11</v>
      </c>
      <c r="Q27" s="2">
        <v>54</v>
      </c>
    </row>
    <row r="28" spans="1:17" x14ac:dyDescent="0.25">
      <c r="A28">
        <v>2021</v>
      </c>
      <c r="B28" t="s">
        <v>9</v>
      </c>
      <c r="C28" t="s">
        <v>8</v>
      </c>
      <c r="D28" s="2">
        <v>283509</v>
      </c>
      <c r="E28" s="2">
        <v>131</v>
      </c>
      <c r="F28" s="2">
        <v>303</v>
      </c>
      <c r="G28" s="2">
        <v>-172</v>
      </c>
      <c r="H28" s="2">
        <v>643</v>
      </c>
      <c r="I28" s="2">
        <v>562</v>
      </c>
      <c r="J28" s="2">
        <v>81</v>
      </c>
      <c r="K28" s="2">
        <v>159</v>
      </c>
      <c r="L28" s="2">
        <v>85</v>
      </c>
      <c r="M28" s="2">
        <v>74</v>
      </c>
      <c r="N28" s="2">
        <v>0</v>
      </c>
      <c r="O28" s="2">
        <v>283394</v>
      </c>
      <c r="P28" s="2">
        <v>16</v>
      </c>
      <c r="Q28" s="2">
        <v>114</v>
      </c>
    </row>
    <row r="29" spans="1:17" x14ac:dyDescent="0.25">
      <c r="A29">
        <v>2021</v>
      </c>
      <c r="B29" t="s">
        <v>10</v>
      </c>
      <c r="C29" t="s">
        <v>8</v>
      </c>
      <c r="D29" s="2">
        <v>283394</v>
      </c>
      <c r="E29" s="2">
        <v>134</v>
      </c>
      <c r="F29" s="2">
        <v>291</v>
      </c>
      <c r="G29" s="2">
        <v>-157</v>
      </c>
      <c r="H29" s="2">
        <v>745</v>
      </c>
      <c r="I29" s="2">
        <v>671</v>
      </c>
      <c r="J29" s="2">
        <v>74</v>
      </c>
      <c r="K29" s="2">
        <v>206</v>
      </c>
      <c r="L29" s="2">
        <v>89</v>
      </c>
      <c r="M29" s="2">
        <v>117</v>
      </c>
      <c r="N29" s="2">
        <v>0</v>
      </c>
      <c r="O29" s="2">
        <v>283362</v>
      </c>
      <c r="P29" s="2">
        <v>24</v>
      </c>
      <c r="Q29" s="2">
        <v>90</v>
      </c>
    </row>
    <row r="30" spans="1:17" x14ac:dyDescent="0.25">
      <c r="A30">
        <v>2021</v>
      </c>
      <c r="B30" t="s">
        <v>11</v>
      </c>
      <c r="C30" t="s">
        <v>8</v>
      </c>
      <c r="D30" s="2">
        <v>283362</v>
      </c>
      <c r="E30" s="2">
        <v>139</v>
      </c>
      <c r="F30" s="2">
        <v>298</v>
      </c>
      <c r="G30" s="2">
        <v>-159</v>
      </c>
      <c r="H30" s="2">
        <v>690</v>
      </c>
      <c r="I30" s="2">
        <v>642</v>
      </c>
      <c r="J30" s="2">
        <v>48</v>
      </c>
      <c r="K30" s="2">
        <v>173</v>
      </c>
      <c r="L30" s="2">
        <v>75</v>
      </c>
      <c r="M30" s="2">
        <v>98</v>
      </c>
      <c r="N30" s="2">
        <v>0</v>
      </c>
      <c r="O30" s="2">
        <v>283302</v>
      </c>
      <c r="P30" s="2">
        <v>20</v>
      </c>
      <c r="Q30" s="2">
        <v>67</v>
      </c>
    </row>
    <row r="31" spans="1:17" x14ac:dyDescent="0.25">
      <c r="A31">
        <v>2021</v>
      </c>
      <c r="B31" t="s">
        <v>12</v>
      </c>
      <c r="C31" t="s">
        <v>8</v>
      </c>
      <c r="D31" s="2">
        <v>283302</v>
      </c>
      <c r="E31" s="2">
        <v>145</v>
      </c>
      <c r="F31" s="2">
        <v>277</v>
      </c>
      <c r="G31" s="2">
        <v>-132</v>
      </c>
      <c r="H31" s="2">
        <v>638</v>
      </c>
      <c r="I31" s="2">
        <v>570</v>
      </c>
      <c r="J31" s="2">
        <v>68</v>
      </c>
      <c r="K31" s="2">
        <v>176</v>
      </c>
      <c r="L31" s="2">
        <v>83</v>
      </c>
      <c r="M31" s="2">
        <v>93</v>
      </c>
      <c r="N31" s="2">
        <v>0</v>
      </c>
      <c r="O31" s="2">
        <v>283277</v>
      </c>
      <c r="P31" s="2">
        <v>15</v>
      </c>
      <c r="Q31" s="2">
        <v>69</v>
      </c>
    </row>
    <row r="32" spans="1:17" x14ac:dyDescent="0.25">
      <c r="A32">
        <v>2021</v>
      </c>
      <c r="B32" t="s">
        <v>13</v>
      </c>
      <c r="C32" t="s">
        <v>8</v>
      </c>
      <c r="D32" s="2">
        <v>283277</v>
      </c>
      <c r="E32" s="2">
        <v>131</v>
      </c>
      <c r="F32" s="2">
        <v>292</v>
      </c>
      <c r="G32" s="2">
        <v>-161</v>
      </c>
      <c r="H32" s="2">
        <v>790</v>
      </c>
      <c r="I32" s="2">
        <v>734</v>
      </c>
      <c r="J32" s="2">
        <v>56</v>
      </c>
      <c r="K32" s="2">
        <v>177</v>
      </c>
      <c r="L32" s="2">
        <v>97</v>
      </c>
      <c r="M32" s="2">
        <v>80</v>
      </c>
      <c r="N32" s="2">
        <v>0</v>
      </c>
      <c r="O32" s="2">
        <v>283223</v>
      </c>
      <c r="P32" s="2">
        <v>15</v>
      </c>
      <c r="Q32" s="2">
        <v>44</v>
      </c>
    </row>
    <row r="33" spans="1:18" ht="16.5" customHeight="1" x14ac:dyDescent="0.25">
      <c r="A33">
        <v>2021</v>
      </c>
      <c r="B33" t="s">
        <v>14</v>
      </c>
      <c r="C33" t="s">
        <v>8</v>
      </c>
      <c r="D33" s="2">
        <v>283223</v>
      </c>
      <c r="E33" s="2">
        <v>151</v>
      </c>
      <c r="F33" s="2">
        <v>240</v>
      </c>
      <c r="G33" s="2">
        <v>-89</v>
      </c>
      <c r="H33" s="2">
        <v>826</v>
      </c>
      <c r="I33" s="2">
        <v>734</v>
      </c>
      <c r="J33" s="2">
        <v>92</v>
      </c>
      <c r="K33" s="2">
        <v>232</v>
      </c>
      <c r="L33" s="2">
        <v>67</v>
      </c>
      <c r="M33" s="2">
        <v>165</v>
      </c>
      <c r="N33" s="2">
        <v>0</v>
      </c>
      <c r="O33" s="2">
        <v>283366</v>
      </c>
      <c r="P33" s="2">
        <v>10</v>
      </c>
      <c r="Q33" s="2">
        <v>35</v>
      </c>
    </row>
    <row r="34" spans="1:18" x14ac:dyDescent="0.25">
      <c r="A34">
        <v>2021</v>
      </c>
      <c r="B34" t="s">
        <v>15</v>
      </c>
      <c r="C34" t="s">
        <v>8</v>
      </c>
      <c r="D34" s="2">
        <v>283366</v>
      </c>
      <c r="E34" s="2">
        <v>178</v>
      </c>
      <c r="F34" s="2">
        <v>270</v>
      </c>
      <c r="G34" s="2">
        <v>-92</v>
      </c>
      <c r="H34" s="2">
        <v>756</v>
      </c>
      <c r="I34" s="2">
        <v>630</v>
      </c>
      <c r="J34" s="2">
        <v>126</v>
      </c>
      <c r="K34" s="2">
        <v>211</v>
      </c>
      <c r="L34" s="2">
        <v>68</v>
      </c>
      <c r="M34" s="2">
        <v>143</v>
      </c>
      <c r="N34" s="2">
        <v>0</v>
      </c>
      <c r="O34" s="2">
        <v>283544</v>
      </c>
      <c r="P34" s="2">
        <v>12</v>
      </c>
      <c r="Q34" s="2">
        <v>11</v>
      </c>
    </row>
    <row r="35" spans="1:18" x14ac:dyDescent="0.25">
      <c r="A35">
        <v>2021</v>
      </c>
      <c r="B35" t="s">
        <v>16</v>
      </c>
      <c r="C35" t="s">
        <v>8</v>
      </c>
      <c r="D35" s="2">
        <v>283544</v>
      </c>
      <c r="E35" s="2">
        <v>204</v>
      </c>
      <c r="F35" s="2">
        <v>284</v>
      </c>
      <c r="G35" s="2">
        <v>-80</v>
      </c>
      <c r="H35" s="2">
        <v>745</v>
      </c>
      <c r="I35" s="2">
        <v>677</v>
      </c>
      <c r="J35" s="2">
        <v>68</v>
      </c>
      <c r="K35" s="2">
        <v>220</v>
      </c>
      <c r="L35" s="2">
        <v>63</v>
      </c>
      <c r="M35" s="2">
        <v>157</v>
      </c>
      <c r="N35" s="2">
        <v>0</v>
      </c>
      <c r="O35" s="2">
        <v>283642</v>
      </c>
      <c r="P35" s="2">
        <v>15</v>
      </c>
      <c r="Q35" s="2">
        <v>62</v>
      </c>
    </row>
    <row r="36" spans="1:18" x14ac:dyDescent="0.25">
      <c r="A36">
        <v>2021</v>
      </c>
      <c r="B36" t="s">
        <v>17</v>
      </c>
      <c r="C36" t="s">
        <v>8</v>
      </c>
      <c r="D36" s="2">
        <v>283642</v>
      </c>
      <c r="E36" s="2">
        <v>153</v>
      </c>
      <c r="F36" s="2">
        <v>319</v>
      </c>
      <c r="G36" s="2">
        <v>-166</v>
      </c>
      <c r="H36" s="2">
        <v>830</v>
      </c>
      <c r="I36" s="2">
        <v>699</v>
      </c>
      <c r="J36" s="2">
        <v>131</v>
      </c>
      <c r="K36" s="2">
        <v>265</v>
      </c>
      <c r="L36" s="2">
        <v>63</v>
      </c>
      <c r="M36" s="2">
        <v>202</v>
      </c>
      <c r="N36" s="2">
        <v>0</v>
      </c>
      <c r="O36" s="2">
        <v>283767</v>
      </c>
      <c r="P36" s="2">
        <v>11</v>
      </c>
      <c r="Q36" s="2">
        <v>53</v>
      </c>
    </row>
    <row r="37" spans="1:18" x14ac:dyDescent="0.25">
      <c r="A37">
        <v>2021</v>
      </c>
      <c r="B37" t="s">
        <v>18</v>
      </c>
      <c r="C37" t="s">
        <v>8</v>
      </c>
      <c r="D37" s="2">
        <v>283767</v>
      </c>
      <c r="E37" s="2">
        <v>154</v>
      </c>
      <c r="F37" s="2">
        <v>303</v>
      </c>
      <c r="G37" s="2">
        <v>-149</v>
      </c>
      <c r="H37" s="2">
        <v>695</v>
      </c>
      <c r="I37" s="2">
        <v>638</v>
      </c>
      <c r="J37" s="2">
        <v>57</v>
      </c>
      <c r="K37" s="2">
        <v>185</v>
      </c>
      <c r="L37" s="2">
        <v>84</v>
      </c>
      <c r="M37" s="2">
        <v>101</v>
      </c>
      <c r="N37" s="2">
        <v>0</v>
      </c>
      <c r="O37" s="2">
        <v>283700</v>
      </c>
      <c r="P37" s="2">
        <v>14</v>
      </c>
      <c r="Q37" s="2">
        <v>90</v>
      </c>
    </row>
    <row r="38" spans="1:18" x14ac:dyDescent="0.25">
      <c r="A38">
        <v>2021</v>
      </c>
      <c r="B38" t="s">
        <v>19</v>
      </c>
      <c r="C38" t="s">
        <v>8</v>
      </c>
      <c r="D38" s="2">
        <v>283700</v>
      </c>
      <c r="E38" s="2">
        <v>168</v>
      </c>
      <c r="F38" s="2">
        <v>313</v>
      </c>
      <c r="G38" s="2">
        <v>-145</v>
      </c>
      <c r="H38" s="2">
        <v>767</v>
      </c>
      <c r="I38" s="2">
        <v>647</v>
      </c>
      <c r="J38" s="2">
        <v>120</v>
      </c>
      <c r="K38" s="2">
        <v>204</v>
      </c>
      <c r="L38" s="2">
        <v>50</v>
      </c>
      <c r="M38" s="2">
        <v>154</v>
      </c>
      <c r="N38" s="2">
        <v>0</v>
      </c>
      <c r="O38" s="2">
        <v>283435</v>
      </c>
      <c r="P38" s="2">
        <v>8</v>
      </c>
      <c r="Q38" s="2">
        <v>50</v>
      </c>
    </row>
    <row r="39" spans="1:18" x14ac:dyDescent="0.25">
      <c r="A39">
        <v>2022</v>
      </c>
      <c r="B39" t="s">
        <v>6</v>
      </c>
      <c r="C39" t="s">
        <v>8</v>
      </c>
      <c r="D39" s="2">
        <v>283435</v>
      </c>
      <c r="E39" s="2">
        <v>186</v>
      </c>
      <c r="F39" s="2">
        <v>357</v>
      </c>
      <c r="G39" s="2">
        <v>-171</v>
      </c>
      <c r="H39" s="2">
        <v>738</v>
      </c>
      <c r="I39" s="2">
        <v>735</v>
      </c>
      <c r="J39" s="2">
        <v>3</v>
      </c>
      <c r="K39" s="2">
        <v>158</v>
      </c>
      <c r="L39" s="2">
        <v>67</v>
      </c>
      <c r="M39" s="2">
        <v>91</v>
      </c>
      <c r="N39" s="2">
        <v>0</v>
      </c>
      <c r="O39" s="2">
        <v>283290</v>
      </c>
      <c r="P39" s="2">
        <v>8</v>
      </c>
      <c r="Q39" s="2">
        <v>76</v>
      </c>
      <c r="R39" t="s">
        <v>7</v>
      </c>
    </row>
    <row r="40" spans="1:18" x14ac:dyDescent="0.25">
      <c r="A40">
        <v>2022</v>
      </c>
      <c r="B40" t="s">
        <v>9</v>
      </c>
      <c r="C40" t="s">
        <v>8</v>
      </c>
      <c r="D40" s="2">
        <v>283290</v>
      </c>
      <c r="E40" s="2">
        <v>156</v>
      </c>
      <c r="F40" s="2">
        <v>301</v>
      </c>
      <c r="G40" s="2">
        <v>-145</v>
      </c>
      <c r="H40" s="2">
        <v>707</v>
      </c>
      <c r="I40" s="2">
        <v>602</v>
      </c>
      <c r="J40" s="2">
        <v>105</v>
      </c>
      <c r="K40" s="2">
        <v>167</v>
      </c>
      <c r="L40" s="2">
        <v>59</v>
      </c>
      <c r="M40" s="2">
        <v>108</v>
      </c>
      <c r="N40" s="2">
        <v>0</v>
      </c>
      <c r="O40" s="2">
        <v>283294</v>
      </c>
      <c r="P40" s="2">
        <v>11</v>
      </c>
      <c r="Q40" s="2">
        <v>75</v>
      </c>
      <c r="R40" t="s">
        <v>7</v>
      </c>
    </row>
    <row r="41" spans="1:18" x14ac:dyDescent="0.25">
      <c r="A41">
        <v>2022</v>
      </c>
      <c r="B41" t="s">
        <v>10</v>
      </c>
      <c r="C41" t="s">
        <v>8</v>
      </c>
      <c r="D41" s="2">
        <v>283294</v>
      </c>
      <c r="E41" s="2">
        <v>134</v>
      </c>
      <c r="F41" s="2">
        <v>303</v>
      </c>
      <c r="G41" s="2">
        <v>-169</v>
      </c>
      <c r="H41" s="2">
        <v>811</v>
      </c>
      <c r="I41" s="2">
        <v>719</v>
      </c>
      <c r="J41" s="2">
        <v>92</v>
      </c>
      <c r="K41" s="2">
        <v>224</v>
      </c>
      <c r="L41" s="2">
        <v>76</v>
      </c>
      <c r="M41" s="2">
        <v>148</v>
      </c>
      <c r="N41" s="2">
        <v>0</v>
      </c>
      <c r="O41" s="2">
        <v>283275</v>
      </c>
      <c r="P41" s="2">
        <v>12</v>
      </c>
      <c r="Q41" s="2">
        <v>102</v>
      </c>
      <c r="R41" t="s">
        <v>7</v>
      </c>
    </row>
    <row r="42" spans="1:18" x14ac:dyDescent="0.25">
      <c r="A42">
        <v>2022</v>
      </c>
      <c r="B42" t="s">
        <v>11</v>
      </c>
      <c r="C42" t="s">
        <v>8</v>
      </c>
      <c r="D42" s="2">
        <v>283275</v>
      </c>
      <c r="E42" s="2">
        <v>143</v>
      </c>
      <c r="F42" s="2">
        <v>278</v>
      </c>
      <c r="G42" s="2">
        <v>-135</v>
      </c>
      <c r="H42" s="2">
        <v>701</v>
      </c>
      <c r="I42" s="2">
        <v>637</v>
      </c>
      <c r="J42" s="2">
        <v>64</v>
      </c>
      <c r="K42" s="2">
        <v>201</v>
      </c>
      <c r="L42" s="2">
        <v>46</v>
      </c>
      <c r="M42" s="2">
        <v>155</v>
      </c>
      <c r="N42" s="2">
        <v>0</v>
      </c>
      <c r="O42" s="2">
        <v>283313</v>
      </c>
      <c r="P42" s="2">
        <v>18</v>
      </c>
      <c r="Q42" s="2">
        <v>64</v>
      </c>
      <c r="R42" t="s">
        <v>7</v>
      </c>
    </row>
    <row r="43" spans="1:18" x14ac:dyDescent="0.25">
      <c r="A43">
        <v>2022</v>
      </c>
      <c r="B43" t="s">
        <v>12</v>
      </c>
      <c r="C43" t="s">
        <v>8</v>
      </c>
      <c r="D43" s="2">
        <v>283313</v>
      </c>
      <c r="E43" s="2">
        <v>151</v>
      </c>
      <c r="F43" s="2">
        <v>322</v>
      </c>
      <c r="G43" s="2">
        <v>-171</v>
      </c>
      <c r="H43" s="2">
        <v>833</v>
      </c>
      <c r="I43" s="2">
        <v>721</v>
      </c>
      <c r="J43" s="2">
        <v>112</v>
      </c>
      <c r="K43" s="2">
        <v>237</v>
      </c>
      <c r="L43" s="2">
        <v>51</v>
      </c>
      <c r="M43" s="2">
        <v>186</v>
      </c>
      <c r="N43" s="2">
        <v>0</v>
      </c>
      <c r="O43" s="2">
        <v>283326</v>
      </c>
      <c r="P43" s="2">
        <v>11</v>
      </c>
      <c r="Q43" s="2">
        <v>125</v>
      </c>
      <c r="R43" t="s">
        <v>7</v>
      </c>
    </row>
    <row r="44" spans="1:18" x14ac:dyDescent="0.25">
      <c r="A44">
        <v>2022</v>
      </c>
      <c r="B44" t="s">
        <v>13</v>
      </c>
      <c r="C44" t="s">
        <v>8</v>
      </c>
      <c r="D44" s="2">
        <v>283326</v>
      </c>
      <c r="E44" s="2">
        <v>147</v>
      </c>
      <c r="F44" s="2">
        <v>272</v>
      </c>
      <c r="G44" s="2">
        <v>-125</v>
      </c>
      <c r="H44" s="2">
        <v>732</v>
      </c>
      <c r="I44" s="2">
        <v>687</v>
      </c>
      <c r="J44" s="2">
        <v>45</v>
      </c>
      <c r="K44" s="2">
        <v>177</v>
      </c>
      <c r="L44" s="2">
        <v>41</v>
      </c>
      <c r="M44" s="2">
        <v>136</v>
      </c>
      <c r="N44" s="2">
        <v>0</v>
      </c>
      <c r="O44" s="2">
        <v>283351</v>
      </c>
      <c r="P44" s="2">
        <v>19</v>
      </c>
      <c r="Q44" s="2">
        <v>50</v>
      </c>
      <c r="R44" t="s">
        <v>7</v>
      </c>
    </row>
    <row r="45" spans="1:18" x14ac:dyDescent="0.25">
      <c r="A45">
        <v>2022</v>
      </c>
      <c r="B45" t="s">
        <v>14</v>
      </c>
      <c r="C45" t="s">
        <v>8</v>
      </c>
      <c r="D45" s="2">
        <v>283351</v>
      </c>
      <c r="E45" s="2">
        <v>171</v>
      </c>
      <c r="F45" s="2">
        <v>350</v>
      </c>
      <c r="G45" s="2">
        <v>-179</v>
      </c>
      <c r="H45" s="2">
        <v>780</v>
      </c>
      <c r="I45" s="2">
        <v>774</v>
      </c>
      <c r="J45" s="2">
        <v>6</v>
      </c>
      <c r="K45" s="2">
        <v>255</v>
      </c>
      <c r="L45" s="2">
        <v>66</v>
      </c>
      <c r="M45" s="2">
        <v>189</v>
      </c>
      <c r="N45" s="2">
        <v>0</v>
      </c>
      <c r="O45" s="2">
        <v>283289</v>
      </c>
      <c r="P45" s="2">
        <v>15</v>
      </c>
      <c r="Q45" s="2">
        <v>93</v>
      </c>
      <c r="R45" t="s">
        <v>7</v>
      </c>
    </row>
    <row r="46" spans="1:18" x14ac:dyDescent="0.25">
      <c r="A46">
        <v>2022</v>
      </c>
      <c r="B46" t="s">
        <v>15</v>
      </c>
      <c r="C46" t="s">
        <v>8</v>
      </c>
      <c r="D46" s="2">
        <v>283289</v>
      </c>
      <c r="E46" s="2">
        <v>191</v>
      </c>
      <c r="F46" s="2">
        <v>331</v>
      </c>
      <c r="G46" s="2">
        <v>-140</v>
      </c>
      <c r="H46" s="2">
        <v>793</v>
      </c>
      <c r="I46" s="2">
        <v>723</v>
      </c>
      <c r="J46" s="2">
        <v>70</v>
      </c>
      <c r="K46" s="2">
        <v>283</v>
      </c>
      <c r="L46" s="2">
        <v>69</v>
      </c>
      <c r="M46" s="2">
        <v>214</v>
      </c>
      <c r="N46" s="2">
        <v>0</v>
      </c>
      <c r="O46" s="2">
        <v>283370</v>
      </c>
      <c r="P46" s="2">
        <v>17</v>
      </c>
      <c r="Q46" s="2">
        <v>80</v>
      </c>
      <c r="R46" t="s">
        <v>7</v>
      </c>
    </row>
    <row r="47" spans="1:18" x14ac:dyDescent="0.25">
      <c r="A47">
        <v>2022</v>
      </c>
      <c r="B47" t="s">
        <v>16</v>
      </c>
      <c r="C47" t="s">
        <v>8</v>
      </c>
      <c r="D47" s="2">
        <v>283370</v>
      </c>
      <c r="E47" s="2">
        <v>166</v>
      </c>
      <c r="F47" s="2">
        <v>289</v>
      </c>
      <c r="G47" s="2">
        <v>-123</v>
      </c>
      <c r="H47" s="2">
        <v>878</v>
      </c>
      <c r="I47" s="2">
        <v>743</v>
      </c>
      <c r="J47" s="2">
        <v>135</v>
      </c>
      <c r="K47" s="2">
        <v>271</v>
      </c>
      <c r="L47" s="2">
        <v>70</v>
      </c>
      <c r="M47" s="2">
        <v>201</v>
      </c>
      <c r="N47" s="2">
        <v>0</v>
      </c>
      <c r="O47" s="2">
        <v>283524</v>
      </c>
      <c r="P47" s="2">
        <v>9</v>
      </c>
      <c r="Q47" s="2">
        <v>68</v>
      </c>
      <c r="R47" t="s">
        <v>7</v>
      </c>
    </row>
    <row r="48" spans="1:18" x14ac:dyDescent="0.25">
      <c r="A48">
        <v>2022</v>
      </c>
      <c r="B48" t="s">
        <v>17</v>
      </c>
      <c r="C48" t="s">
        <v>8</v>
      </c>
      <c r="D48" s="2">
        <v>283524</v>
      </c>
      <c r="E48" s="2">
        <v>161</v>
      </c>
      <c r="F48" s="2">
        <v>302</v>
      </c>
      <c r="G48" s="2">
        <v>-141</v>
      </c>
      <c r="H48" s="2">
        <v>890</v>
      </c>
      <c r="I48" s="2">
        <v>783</v>
      </c>
      <c r="J48" s="2">
        <v>107</v>
      </c>
      <c r="K48" s="2">
        <v>224</v>
      </c>
      <c r="L48" s="2">
        <v>61</v>
      </c>
      <c r="M48" s="2">
        <v>163</v>
      </c>
      <c r="N48" s="2">
        <v>0</v>
      </c>
      <c r="O48" s="2">
        <v>283615</v>
      </c>
      <c r="P48" s="2">
        <v>17</v>
      </c>
      <c r="Q48" s="2">
        <v>55</v>
      </c>
      <c r="R48" t="s">
        <v>7</v>
      </c>
    </row>
    <row r="49" spans="1:18" x14ac:dyDescent="0.25">
      <c r="A49">
        <v>2022</v>
      </c>
      <c r="B49" t="s">
        <v>18</v>
      </c>
      <c r="C49" t="s">
        <v>8</v>
      </c>
      <c r="D49" s="2">
        <v>283615</v>
      </c>
      <c r="E49" s="2">
        <v>154</v>
      </c>
      <c r="F49" s="2">
        <v>272</v>
      </c>
      <c r="G49" s="2">
        <v>-118</v>
      </c>
      <c r="H49" s="2">
        <v>815</v>
      </c>
      <c r="I49" s="2">
        <v>716</v>
      </c>
      <c r="J49" s="2">
        <v>99</v>
      </c>
      <c r="K49" s="2">
        <v>196</v>
      </c>
      <c r="L49" s="2">
        <v>64</v>
      </c>
      <c r="M49" s="2">
        <v>132</v>
      </c>
      <c r="N49" s="2">
        <v>0</v>
      </c>
      <c r="O49" s="2">
        <v>283630</v>
      </c>
      <c r="P49" s="2">
        <v>18</v>
      </c>
      <c r="Q49" s="2">
        <v>116</v>
      </c>
      <c r="R49" t="s">
        <v>7</v>
      </c>
    </row>
    <row r="50" spans="1:18" x14ac:dyDescent="0.25">
      <c r="A50">
        <v>2022</v>
      </c>
      <c r="B50" t="s">
        <v>19</v>
      </c>
      <c r="C50" t="s">
        <v>8</v>
      </c>
      <c r="D50" s="2">
        <v>283630</v>
      </c>
      <c r="E50" s="2">
        <v>199</v>
      </c>
      <c r="F50" s="2">
        <v>351</v>
      </c>
      <c r="G50" s="2">
        <v>-152</v>
      </c>
      <c r="H50" s="2">
        <v>810</v>
      </c>
      <c r="I50" s="2">
        <v>679</v>
      </c>
      <c r="J50" s="2">
        <v>131</v>
      </c>
      <c r="K50" s="2">
        <v>204</v>
      </c>
      <c r="L50" s="2">
        <v>70</v>
      </c>
      <c r="M50" s="2">
        <v>134</v>
      </c>
      <c r="N50" s="2">
        <v>0</v>
      </c>
      <c r="O50" s="2">
        <v>283650</v>
      </c>
      <c r="P50" s="2">
        <v>21</v>
      </c>
      <c r="Q50" s="2">
        <v>114</v>
      </c>
      <c r="R50" t="s">
        <v>7</v>
      </c>
    </row>
    <row r="51" spans="1:18" x14ac:dyDescent="0.25">
      <c r="A51" s="9">
        <v>2023</v>
      </c>
      <c r="B51" t="s">
        <v>6</v>
      </c>
      <c r="C51" t="s">
        <v>8</v>
      </c>
      <c r="D51" s="2">
        <v>284220</v>
      </c>
      <c r="E51" s="2">
        <v>169</v>
      </c>
      <c r="F51" s="2">
        <v>331</v>
      </c>
      <c r="G51" s="2">
        <v>-162</v>
      </c>
      <c r="H51" s="2">
        <v>836</v>
      </c>
      <c r="I51" s="2">
        <v>743</v>
      </c>
      <c r="J51" s="2">
        <v>93</v>
      </c>
      <c r="K51" s="2">
        <v>271</v>
      </c>
      <c r="L51" s="2">
        <v>55</v>
      </c>
      <c r="M51" s="2">
        <v>216</v>
      </c>
      <c r="N51" s="2">
        <v>0</v>
      </c>
      <c r="O51" s="2">
        <v>284367</v>
      </c>
      <c r="P51" s="15">
        <v>21</v>
      </c>
      <c r="Q51" s="15">
        <v>36</v>
      </c>
      <c r="R51" s="9" t="s">
        <v>7</v>
      </c>
    </row>
    <row r="52" spans="1:18" x14ac:dyDescent="0.25">
      <c r="A52" s="9">
        <v>2023</v>
      </c>
      <c r="B52" t="s">
        <v>9</v>
      </c>
      <c r="C52" t="s">
        <v>8</v>
      </c>
      <c r="D52" s="2">
        <v>284367</v>
      </c>
      <c r="E52" s="2">
        <v>150</v>
      </c>
      <c r="F52" s="2">
        <v>312</v>
      </c>
      <c r="G52" s="2">
        <v>-162</v>
      </c>
      <c r="H52" s="2">
        <v>666</v>
      </c>
      <c r="I52" s="2">
        <v>577</v>
      </c>
      <c r="J52" s="2">
        <v>89</v>
      </c>
      <c r="K52" s="2">
        <v>287</v>
      </c>
      <c r="L52" s="2">
        <v>74</v>
      </c>
      <c r="M52" s="2">
        <v>213</v>
      </c>
      <c r="N52" s="2">
        <v>0</v>
      </c>
      <c r="O52" s="2">
        <v>284507</v>
      </c>
      <c r="P52" s="15">
        <v>15</v>
      </c>
      <c r="Q52" s="15">
        <v>123</v>
      </c>
      <c r="R52" s="9" t="s">
        <v>7</v>
      </c>
    </row>
    <row r="53" spans="1:18" x14ac:dyDescent="0.25">
      <c r="A53" s="9">
        <v>2023</v>
      </c>
      <c r="B53" t="s">
        <v>10</v>
      </c>
      <c r="C53" t="s">
        <v>8</v>
      </c>
      <c r="D53" s="2">
        <v>284507</v>
      </c>
      <c r="E53" s="2">
        <v>159</v>
      </c>
      <c r="F53" s="2">
        <v>311</v>
      </c>
      <c r="G53" s="2">
        <v>-152</v>
      </c>
      <c r="H53" s="2">
        <v>724</v>
      </c>
      <c r="I53" s="2">
        <v>696</v>
      </c>
      <c r="J53" s="2">
        <v>28</v>
      </c>
      <c r="K53" s="2">
        <v>287</v>
      </c>
      <c r="L53" s="2">
        <v>86</v>
      </c>
      <c r="M53" s="2">
        <v>201</v>
      </c>
      <c r="N53" s="2">
        <v>0</v>
      </c>
      <c r="O53" s="2">
        <v>284584</v>
      </c>
      <c r="P53" s="15">
        <v>19</v>
      </c>
      <c r="Q53" s="15">
        <v>130</v>
      </c>
      <c r="R53" s="9" t="s">
        <v>7</v>
      </c>
    </row>
    <row r="54" spans="1:18" x14ac:dyDescent="0.25">
      <c r="A54" s="9">
        <v>2023</v>
      </c>
      <c r="B54" t="s">
        <v>11</v>
      </c>
      <c r="C54" t="s">
        <v>8</v>
      </c>
      <c r="D54" s="2">
        <v>284584</v>
      </c>
      <c r="E54" s="2">
        <v>135</v>
      </c>
      <c r="F54" s="2">
        <v>293</v>
      </c>
      <c r="G54" s="2">
        <v>-158</v>
      </c>
      <c r="H54" s="2">
        <v>674</v>
      </c>
      <c r="I54" s="2">
        <v>595</v>
      </c>
      <c r="J54" s="2">
        <v>79</v>
      </c>
      <c r="K54" s="2">
        <v>215</v>
      </c>
      <c r="L54" s="2">
        <v>50</v>
      </c>
      <c r="M54" s="2">
        <v>165</v>
      </c>
      <c r="N54" s="2">
        <v>0</v>
      </c>
      <c r="O54" s="2">
        <v>284670</v>
      </c>
      <c r="P54" s="15">
        <v>18</v>
      </c>
      <c r="Q54" s="15">
        <v>110</v>
      </c>
      <c r="R54" s="9" t="s">
        <v>7</v>
      </c>
    </row>
    <row r="55" spans="1:18" x14ac:dyDescent="0.25">
      <c r="A55" s="9">
        <v>2023</v>
      </c>
      <c r="B55" t="s">
        <v>12</v>
      </c>
      <c r="C55" t="s">
        <v>8</v>
      </c>
      <c r="D55" s="2">
        <v>284670</v>
      </c>
      <c r="E55" s="2">
        <v>148</v>
      </c>
      <c r="F55" s="2">
        <v>254</v>
      </c>
      <c r="G55" s="2">
        <v>-106</v>
      </c>
      <c r="H55" s="2">
        <v>879</v>
      </c>
      <c r="I55" s="2">
        <v>774</v>
      </c>
      <c r="J55" s="2">
        <v>105</v>
      </c>
      <c r="K55" s="2">
        <v>309</v>
      </c>
      <c r="L55" s="2">
        <v>86</v>
      </c>
      <c r="M55" s="2">
        <v>223</v>
      </c>
      <c r="N55" s="2">
        <v>0</v>
      </c>
      <c r="O55" s="2">
        <v>284892</v>
      </c>
      <c r="P55" s="15">
        <v>22</v>
      </c>
      <c r="Q55" s="15">
        <v>90</v>
      </c>
      <c r="R55" s="9" t="s">
        <v>7</v>
      </c>
    </row>
    <row r="56" spans="1:18" x14ac:dyDescent="0.25">
      <c r="A56" s="9">
        <v>2023</v>
      </c>
      <c r="B56" t="s">
        <v>13</v>
      </c>
      <c r="C56" t="s">
        <v>8</v>
      </c>
      <c r="D56" s="2">
        <v>284892</v>
      </c>
      <c r="E56" s="2">
        <v>166</v>
      </c>
      <c r="F56" s="2">
        <v>277</v>
      </c>
      <c r="G56" s="2">
        <v>-111</v>
      </c>
      <c r="H56" s="2">
        <v>782</v>
      </c>
      <c r="I56" s="2">
        <v>694</v>
      </c>
      <c r="J56" s="2">
        <v>88</v>
      </c>
      <c r="K56" s="2">
        <v>251</v>
      </c>
      <c r="L56" s="2">
        <v>66</v>
      </c>
      <c r="M56" s="2">
        <v>185</v>
      </c>
      <c r="N56" s="2">
        <v>0</v>
      </c>
      <c r="O56" s="2">
        <v>285054</v>
      </c>
      <c r="P56" s="15">
        <v>20</v>
      </c>
      <c r="Q56" s="15">
        <v>89</v>
      </c>
      <c r="R56" s="9" t="s">
        <v>7</v>
      </c>
    </row>
    <row r="57" spans="1:18" x14ac:dyDescent="0.25">
      <c r="A57" s="9">
        <v>2023</v>
      </c>
      <c r="B57" t="s">
        <v>14</v>
      </c>
      <c r="C57" t="s">
        <v>8</v>
      </c>
      <c r="D57" s="2">
        <v>285054</v>
      </c>
      <c r="E57" s="2">
        <v>186</v>
      </c>
      <c r="F57" s="2">
        <v>277</v>
      </c>
      <c r="G57" s="2">
        <v>-91</v>
      </c>
      <c r="H57" s="2">
        <v>746</v>
      </c>
      <c r="I57" s="2">
        <v>715</v>
      </c>
      <c r="J57" s="2">
        <v>31</v>
      </c>
      <c r="K57" s="2">
        <v>259</v>
      </c>
      <c r="L57" s="2">
        <v>56</v>
      </c>
      <c r="M57" s="2">
        <v>203</v>
      </c>
      <c r="N57" s="2">
        <v>0</v>
      </c>
      <c r="O57" s="2">
        <v>285197</v>
      </c>
      <c r="P57" s="15">
        <v>19</v>
      </c>
      <c r="Q57" s="15">
        <v>221</v>
      </c>
      <c r="R57" s="9" t="s">
        <v>7</v>
      </c>
    </row>
    <row r="58" spans="1:18" x14ac:dyDescent="0.25">
      <c r="A58" s="9">
        <v>2023</v>
      </c>
      <c r="B58" t="s">
        <v>15</v>
      </c>
      <c r="C58" t="s">
        <v>8</v>
      </c>
      <c r="D58" s="2">
        <v>285197</v>
      </c>
      <c r="E58" s="2">
        <v>175</v>
      </c>
      <c r="F58" s="2">
        <v>312</v>
      </c>
      <c r="G58" s="2">
        <v>-137</v>
      </c>
      <c r="H58" s="2">
        <v>688</v>
      </c>
      <c r="I58" s="2">
        <v>688</v>
      </c>
      <c r="J58" s="2">
        <v>0</v>
      </c>
      <c r="K58" s="2">
        <v>246</v>
      </c>
      <c r="L58" s="2">
        <v>56</v>
      </c>
      <c r="M58" s="2">
        <v>190</v>
      </c>
      <c r="N58" s="2">
        <v>0</v>
      </c>
      <c r="O58" s="2">
        <v>285250</v>
      </c>
      <c r="P58" s="15">
        <v>22</v>
      </c>
      <c r="Q58" s="15">
        <v>75</v>
      </c>
      <c r="R58" s="9" t="s">
        <v>7</v>
      </c>
    </row>
    <row r="59" spans="1:18" x14ac:dyDescent="0.25">
      <c r="A59" s="9">
        <v>2023</v>
      </c>
      <c r="B59" t="s">
        <v>16</v>
      </c>
      <c r="C59" t="s">
        <v>8</v>
      </c>
      <c r="D59" s="2">
        <v>285250</v>
      </c>
      <c r="E59" s="2">
        <v>173</v>
      </c>
      <c r="F59" s="2">
        <v>274</v>
      </c>
      <c r="G59" s="2">
        <v>-101</v>
      </c>
      <c r="H59" s="2">
        <v>880</v>
      </c>
      <c r="I59" s="2">
        <v>779</v>
      </c>
      <c r="J59" s="2">
        <v>101</v>
      </c>
      <c r="K59" s="2">
        <v>311</v>
      </c>
      <c r="L59" s="2">
        <v>73</v>
      </c>
      <c r="M59" s="2">
        <v>238</v>
      </c>
      <c r="N59" s="2">
        <v>0</v>
      </c>
      <c r="O59" s="2">
        <v>285488</v>
      </c>
      <c r="P59" s="15">
        <v>19</v>
      </c>
      <c r="Q59" s="15">
        <v>105</v>
      </c>
      <c r="R59" s="9" t="s">
        <v>7</v>
      </c>
    </row>
    <row r="60" spans="1:18" x14ac:dyDescent="0.25">
      <c r="A60" s="9">
        <v>2023</v>
      </c>
      <c r="B60" t="s">
        <v>17</v>
      </c>
      <c r="C60" t="s">
        <v>8</v>
      </c>
      <c r="D60" s="2">
        <v>285488</v>
      </c>
      <c r="E60" s="2">
        <v>206</v>
      </c>
      <c r="F60" s="2">
        <v>316</v>
      </c>
      <c r="G60" s="2">
        <v>-110</v>
      </c>
      <c r="H60" s="2">
        <v>822</v>
      </c>
      <c r="I60" s="2">
        <v>768</v>
      </c>
      <c r="J60" s="2">
        <v>54</v>
      </c>
      <c r="K60" s="2">
        <v>276</v>
      </c>
      <c r="L60" s="2">
        <v>68</v>
      </c>
      <c r="M60" s="2">
        <v>208</v>
      </c>
      <c r="N60" s="2">
        <v>0</v>
      </c>
      <c r="O60" s="2">
        <v>285640</v>
      </c>
      <c r="P60" s="15">
        <v>23</v>
      </c>
      <c r="Q60" s="15">
        <v>84</v>
      </c>
      <c r="R60" s="9" t="s">
        <v>7</v>
      </c>
    </row>
    <row r="61" spans="1:18" x14ac:dyDescent="0.25">
      <c r="A61" s="9">
        <v>2023</v>
      </c>
      <c r="B61" t="s">
        <v>18</v>
      </c>
      <c r="C61" t="s">
        <v>8</v>
      </c>
      <c r="D61" s="2">
        <v>285640</v>
      </c>
      <c r="E61" s="2">
        <v>174</v>
      </c>
      <c r="F61" s="2">
        <v>312</v>
      </c>
      <c r="G61" s="2">
        <v>-138</v>
      </c>
      <c r="H61" s="2">
        <v>775</v>
      </c>
      <c r="I61" s="2">
        <v>677</v>
      </c>
      <c r="J61" s="2">
        <v>98</v>
      </c>
      <c r="K61" s="2">
        <v>264</v>
      </c>
      <c r="L61" s="2">
        <v>61</v>
      </c>
      <c r="M61" s="2">
        <v>203</v>
      </c>
      <c r="N61" s="2">
        <v>0</v>
      </c>
      <c r="O61" s="2">
        <v>285803</v>
      </c>
      <c r="P61" s="15">
        <v>23</v>
      </c>
      <c r="Q61" s="15">
        <v>62</v>
      </c>
      <c r="R61" s="9" t="s">
        <v>7</v>
      </c>
    </row>
    <row r="62" spans="1:18" x14ac:dyDescent="0.25">
      <c r="A62" s="9">
        <v>2023</v>
      </c>
      <c r="B62" t="s">
        <v>19</v>
      </c>
      <c r="C62" t="s">
        <v>8</v>
      </c>
      <c r="D62" s="2">
        <v>285803</v>
      </c>
      <c r="E62" s="2">
        <v>172</v>
      </c>
      <c r="F62" s="2">
        <v>380</v>
      </c>
      <c r="G62" s="2">
        <v>-208</v>
      </c>
      <c r="H62" s="2">
        <v>660</v>
      </c>
      <c r="I62" s="2">
        <v>654</v>
      </c>
      <c r="J62" s="2">
        <v>6</v>
      </c>
      <c r="K62" s="2">
        <v>251</v>
      </c>
      <c r="L62" s="2">
        <v>72</v>
      </c>
      <c r="M62" s="2">
        <v>179</v>
      </c>
      <c r="N62" s="2">
        <v>0</v>
      </c>
      <c r="O62" s="2">
        <v>285389</v>
      </c>
      <c r="P62" s="15">
        <v>14</v>
      </c>
      <c r="Q62" s="15">
        <v>99</v>
      </c>
      <c r="R62" s="9" t="s">
        <v>7</v>
      </c>
    </row>
    <row r="63" spans="1:18" x14ac:dyDescent="0.25">
      <c r="A63" s="9">
        <v>2024</v>
      </c>
      <c r="B63" t="s">
        <v>6</v>
      </c>
      <c r="C63" t="s">
        <v>8</v>
      </c>
      <c r="D63" s="2">
        <v>285389</v>
      </c>
      <c r="E63" s="2">
        <v>170</v>
      </c>
      <c r="F63" s="2">
        <v>341</v>
      </c>
      <c r="G63" s="2">
        <v>-171</v>
      </c>
      <c r="H63" s="2">
        <v>834</v>
      </c>
      <c r="I63" s="2">
        <v>711</v>
      </c>
      <c r="J63" s="2">
        <v>123</v>
      </c>
      <c r="K63" s="2">
        <v>232</v>
      </c>
      <c r="L63" s="2">
        <v>110</v>
      </c>
      <c r="M63" s="2">
        <v>122</v>
      </c>
      <c r="N63" s="2">
        <v>0</v>
      </c>
      <c r="O63" s="2">
        <v>285463</v>
      </c>
      <c r="P63" s="2">
        <v>18</v>
      </c>
      <c r="Q63" s="2">
        <v>54</v>
      </c>
      <c r="R63" t="s">
        <v>7</v>
      </c>
    </row>
    <row r="64" spans="1:18" x14ac:dyDescent="0.25">
      <c r="A64" s="9">
        <v>2024</v>
      </c>
      <c r="B64" t="s">
        <v>9</v>
      </c>
      <c r="C64" t="s">
        <v>8</v>
      </c>
      <c r="D64" s="2">
        <v>285463</v>
      </c>
      <c r="E64" s="2">
        <v>157</v>
      </c>
      <c r="F64" s="2">
        <v>261</v>
      </c>
      <c r="G64" s="2">
        <v>-104</v>
      </c>
      <c r="H64" s="2">
        <v>721</v>
      </c>
      <c r="I64" s="2">
        <v>678</v>
      </c>
      <c r="J64" s="2">
        <v>43</v>
      </c>
      <c r="K64" s="2">
        <v>257</v>
      </c>
      <c r="L64" s="2">
        <v>86</v>
      </c>
      <c r="M64" s="2">
        <v>171</v>
      </c>
      <c r="N64" s="2">
        <v>0</v>
      </c>
      <c r="O64" s="2">
        <v>285573</v>
      </c>
      <c r="P64" s="2">
        <v>13</v>
      </c>
      <c r="Q64" s="2">
        <v>56</v>
      </c>
      <c r="R64" t="s">
        <v>7</v>
      </c>
    </row>
    <row r="65" spans="1:18" x14ac:dyDescent="0.25">
      <c r="A65" s="9">
        <v>2024</v>
      </c>
      <c r="B65" t="s">
        <v>10</v>
      </c>
      <c r="C65" t="s">
        <v>8</v>
      </c>
      <c r="D65" s="2">
        <v>285573</v>
      </c>
      <c r="E65" s="2">
        <v>165</v>
      </c>
      <c r="F65" s="2">
        <v>252</v>
      </c>
      <c r="G65" s="2">
        <v>-87</v>
      </c>
      <c r="H65" s="2">
        <v>788</v>
      </c>
      <c r="I65" s="2">
        <v>641</v>
      </c>
      <c r="J65" s="2">
        <v>147</v>
      </c>
      <c r="K65" s="2">
        <v>283</v>
      </c>
      <c r="L65" s="2">
        <v>91</v>
      </c>
      <c r="M65" s="2">
        <v>192</v>
      </c>
      <c r="N65" s="2">
        <v>0</v>
      </c>
      <c r="O65" s="2">
        <v>285825</v>
      </c>
      <c r="P65" s="2">
        <v>13</v>
      </c>
      <c r="Q65" s="2">
        <v>56</v>
      </c>
      <c r="R65" t="s">
        <v>7</v>
      </c>
    </row>
    <row r="66" spans="1:18" x14ac:dyDescent="0.25">
      <c r="A66" s="9">
        <v>2024</v>
      </c>
      <c r="B66" t="s">
        <v>11</v>
      </c>
      <c r="C66" t="s">
        <v>8</v>
      </c>
      <c r="D66" s="2">
        <v>285825</v>
      </c>
      <c r="E66" s="2">
        <v>133</v>
      </c>
      <c r="F66" s="2">
        <v>275</v>
      </c>
      <c r="G66" s="2">
        <v>-142</v>
      </c>
      <c r="H66" s="2">
        <v>710</v>
      </c>
      <c r="I66" s="2">
        <v>640</v>
      </c>
      <c r="J66" s="2">
        <v>70</v>
      </c>
      <c r="K66" s="2">
        <v>213</v>
      </c>
      <c r="L66" s="2">
        <v>84</v>
      </c>
      <c r="M66" s="2">
        <v>129</v>
      </c>
      <c r="N66" s="2">
        <v>0</v>
      </c>
      <c r="O66" s="2">
        <v>285882</v>
      </c>
      <c r="P66" s="2">
        <v>12</v>
      </c>
      <c r="Q66" s="2">
        <v>47</v>
      </c>
      <c r="R66" t="s">
        <v>7</v>
      </c>
    </row>
    <row r="67" spans="1:18" x14ac:dyDescent="0.25">
      <c r="A67" s="9">
        <v>2024</v>
      </c>
      <c r="B67" t="s">
        <v>12</v>
      </c>
      <c r="C67" t="s">
        <v>8</v>
      </c>
      <c r="D67" s="2">
        <v>285882</v>
      </c>
      <c r="E67" s="2">
        <v>146</v>
      </c>
      <c r="F67" s="2">
        <v>256</v>
      </c>
      <c r="G67" s="2">
        <v>-110</v>
      </c>
      <c r="H67" s="2">
        <v>722</v>
      </c>
      <c r="I67" s="2">
        <v>676</v>
      </c>
      <c r="J67" s="2">
        <v>46</v>
      </c>
      <c r="K67" s="2">
        <v>241</v>
      </c>
      <c r="L67" s="2">
        <v>55</v>
      </c>
      <c r="M67" s="2">
        <v>186</v>
      </c>
      <c r="N67" s="2">
        <v>0</v>
      </c>
      <c r="O67" s="2">
        <v>286004</v>
      </c>
      <c r="P67" s="2">
        <v>14</v>
      </c>
      <c r="Q67" s="2">
        <v>66</v>
      </c>
      <c r="R67" t="s">
        <v>7</v>
      </c>
    </row>
    <row r="68" spans="1:18" x14ac:dyDescent="0.25">
      <c r="A68" s="9">
        <v>2024</v>
      </c>
      <c r="B68" t="s">
        <v>13</v>
      </c>
      <c r="C68" t="s">
        <v>8</v>
      </c>
      <c r="D68" s="2">
        <v>286004</v>
      </c>
      <c r="E68" s="2">
        <v>165</v>
      </c>
      <c r="F68" s="2">
        <v>243</v>
      </c>
      <c r="G68" s="2">
        <v>-78</v>
      </c>
      <c r="H68" s="2">
        <v>740</v>
      </c>
      <c r="I68" s="2">
        <v>669</v>
      </c>
      <c r="J68" s="2">
        <v>71</v>
      </c>
      <c r="K68" s="2">
        <v>251</v>
      </c>
      <c r="L68" s="2">
        <v>71</v>
      </c>
      <c r="M68" s="2">
        <v>180</v>
      </c>
      <c r="N68" s="2">
        <v>0</v>
      </c>
      <c r="O68" s="2">
        <v>286177</v>
      </c>
      <c r="P68" s="2">
        <v>16</v>
      </c>
      <c r="Q68" s="2">
        <v>54</v>
      </c>
      <c r="R68" t="s">
        <v>7</v>
      </c>
    </row>
    <row r="69" spans="1:18" x14ac:dyDescent="0.25">
      <c r="A69" s="9">
        <v>2024</v>
      </c>
      <c r="B69" t="s">
        <v>14</v>
      </c>
      <c r="C69" t="s">
        <v>8</v>
      </c>
      <c r="D69" s="2">
        <v>286177</v>
      </c>
      <c r="E69" s="2">
        <v>158</v>
      </c>
      <c r="F69" s="2">
        <v>294</v>
      </c>
      <c r="G69" s="2">
        <v>-136</v>
      </c>
      <c r="H69" s="2">
        <v>801</v>
      </c>
      <c r="I69" s="2">
        <v>719</v>
      </c>
      <c r="J69" s="2">
        <v>82</v>
      </c>
      <c r="K69" s="2">
        <v>239</v>
      </c>
      <c r="L69" s="2">
        <v>62</v>
      </c>
      <c r="M69" s="2">
        <v>177</v>
      </c>
      <c r="N69" s="2">
        <v>0</v>
      </c>
      <c r="O69" s="2">
        <v>286300</v>
      </c>
      <c r="P69" s="2">
        <v>18</v>
      </c>
      <c r="Q69" s="2">
        <v>94</v>
      </c>
      <c r="R69" t="s">
        <v>7</v>
      </c>
    </row>
    <row r="70" spans="1:18" x14ac:dyDescent="0.25">
      <c r="A70" s="9">
        <v>2024</v>
      </c>
      <c r="B70" t="s">
        <v>15</v>
      </c>
      <c r="C70" t="s">
        <v>8</v>
      </c>
      <c r="D70" s="2">
        <v>286300</v>
      </c>
      <c r="E70" s="2">
        <v>161</v>
      </c>
      <c r="F70" s="2">
        <v>284</v>
      </c>
      <c r="G70" s="2">
        <v>-123</v>
      </c>
      <c r="H70" s="2">
        <v>681</v>
      </c>
      <c r="I70" s="2">
        <v>625</v>
      </c>
      <c r="J70" s="2">
        <v>56</v>
      </c>
      <c r="K70" s="2">
        <v>212</v>
      </c>
      <c r="L70" s="2">
        <v>52</v>
      </c>
      <c r="M70" s="2">
        <v>160</v>
      </c>
      <c r="N70" s="2">
        <v>0</v>
      </c>
      <c r="O70" s="2">
        <v>286393</v>
      </c>
      <c r="P70" s="2">
        <v>18</v>
      </c>
      <c r="Q70" s="2">
        <v>68</v>
      </c>
      <c r="R70" t="s">
        <v>7</v>
      </c>
    </row>
    <row r="71" spans="1:18" x14ac:dyDescent="0.25">
      <c r="A71" s="9">
        <v>2024</v>
      </c>
      <c r="B71" t="s">
        <v>16</v>
      </c>
      <c r="C71" t="s">
        <v>8</v>
      </c>
      <c r="D71" s="2">
        <v>286393</v>
      </c>
      <c r="E71" s="2">
        <v>169</v>
      </c>
      <c r="F71" s="2">
        <v>290</v>
      </c>
      <c r="G71" s="2">
        <v>-121</v>
      </c>
      <c r="H71" s="2">
        <v>802</v>
      </c>
      <c r="I71" s="2">
        <v>697</v>
      </c>
      <c r="J71" s="2">
        <v>105</v>
      </c>
      <c r="K71" s="2">
        <v>263</v>
      </c>
      <c r="L71" s="2">
        <v>56</v>
      </c>
      <c r="M71" s="2">
        <v>207</v>
      </c>
      <c r="N71" s="2">
        <v>0</v>
      </c>
      <c r="O71" s="2">
        <v>286584</v>
      </c>
      <c r="P71" s="2">
        <v>15</v>
      </c>
      <c r="Q71" s="2">
        <v>81</v>
      </c>
      <c r="R71" t="s">
        <v>7</v>
      </c>
    </row>
    <row r="72" spans="1:18" x14ac:dyDescent="0.25">
      <c r="A72" s="9">
        <v>2024</v>
      </c>
      <c r="B72" t="s">
        <v>17</v>
      </c>
      <c r="C72" t="s">
        <v>8</v>
      </c>
      <c r="D72" s="2">
        <v>286584</v>
      </c>
      <c r="E72" s="2">
        <v>160</v>
      </c>
      <c r="F72" s="2">
        <v>309</v>
      </c>
      <c r="G72" s="2">
        <v>-149</v>
      </c>
      <c r="H72" s="2">
        <v>869</v>
      </c>
      <c r="I72" s="2">
        <v>801</v>
      </c>
      <c r="J72" s="2">
        <v>68</v>
      </c>
      <c r="K72" s="2">
        <v>302</v>
      </c>
      <c r="L72" s="2">
        <v>76</v>
      </c>
      <c r="M72" s="2">
        <v>226</v>
      </c>
      <c r="N72" s="2">
        <v>0</v>
      </c>
      <c r="O72" s="2">
        <v>286729</v>
      </c>
      <c r="P72" s="2">
        <v>13</v>
      </c>
      <c r="Q72" s="2">
        <v>135</v>
      </c>
      <c r="R72" t="s">
        <v>7</v>
      </c>
    </row>
    <row r="73" spans="1:18" x14ac:dyDescent="0.25">
      <c r="A73" s="9">
        <v>2024</v>
      </c>
      <c r="B73" t="s">
        <v>18</v>
      </c>
      <c r="C73" t="s">
        <v>8</v>
      </c>
      <c r="D73" s="2">
        <v>286729</v>
      </c>
      <c r="E73" s="2">
        <v>159</v>
      </c>
      <c r="F73" s="2">
        <v>305</v>
      </c>
      <c r="G73" s="2">
        <v>-146</v>
      </c>
      <c r="H73" s="2">
        <v>744</v>
      </c>
      <c r="I73" s="2">
        <v>712</v>
      </c>
      <c r="J73" s="2">
        <v>32</v>
      </c>
      <c r="K73" s="2">
        <v>240</v>
      </c>
      <c r="L73" s="2">
        <v>81</v>
      </c>
      <c r="M73" s="2">
        <v>159</v>
      </c>
      <c r="N73" s="2">
        <v>0</v>
      </c>
      <c r="O73" s="2">
        <v>286774</v>
      </c>
      <c r="P73" s="2">
        <v>16</v>
      </c>
      <c r="Q73" s="2">
        <v>51</v>
      </c>
      <c r="R73" t="s">
        <v>7</v>
      </c>
    </row>
    <row r="74" spans="1:18" x14ac:dyDescent="0.25">
      <c r="A74" s="9">
        <v>2024</v>
      </c>
      <c r="B74" t="s">
        <v>19</v>
      </c>
      <c r="C74" t="s">
        <v>8</v>
      </c>
      <c r="D74" s="2">
        <v>286774</v>
      </c>
      <c r="E74" s="2">
        <v>157</v>
      </c>
      <c r="F74" s="2">
        <v>313</v>
      </c>
      <c r="G74" s="2">
        <v>-156</v>
      </c>
      <c r="H74" s="2">
        <v>681</v>
      </c>
      <c r="I74" s="2">
        <v>722</v>
      </c>
      <c r="J74" s="2">
        <v>-41</v>
      </c>
      <c r="K74" s="2">
        <v>225</v>
      </c>
      <c r="L74" s="2">
        <v>59</v>
      </c>
      <c r="M74" s="2">
        <v>166</v>
      </c>
      <c r="N74" s="2">
        <v>0</v>
      </c>
      <c r="O74" s="2">
        <v>286743</v>
      </c>
      <c r="P74" s="2">
        <v>16</v>
      </c>
      <c r="Q74" s="2">
        <v>75</v>
      </c>
      <c r="R74" t="s">
        <v>7</v>
      </c>
    </row>
    <row r="75" spans="1:18" x14ac:dyDescent="0.25">
      <c r="A75" s="9">
        <v>2025</v>
      </c>
      <c r="B75" t="s">
        <v>6</v>
      </c>
      <c r="C75" t="s">
        <v>8</v>
      </c>
      <c r="D75" s="2">
        <v>286452</v>
      </c>
      <c r="E75" s="2">
        <v>147</v>
      </c>
      <c r="F75" s="2">
        <v>352</v>
      </c>
      <c r="G75" s="2">
        <v>-205</v>
      </c>
      <c r="H75" s="2">
        <v>830</v>
      </c>
      <c r="I75" s="2">
        <v>744</v>
      </c>
      <c r="J75" s="2">
        <v>86</v>
      </c>
      <c r="K75" s="2">
        <v>240</v>
      </c>
      <c r="L75" s="2">
        <v>78</v>
      </c>
      <c r="M75" s="2">
        <v>162</v>
      </c>
      <c r="N75" s="2">
        <v>0</v>
      </c>
      <c r="O75" s="2">
        <v>286495</v>
      </c>
      <c r="P75" s="2">
        <v>13</v>
      </c>
      <c r="Q75" s="2">
        <v>54</v>
      </c>
      <c r="R75" t="s">
        <v>7</v>
      </c>
    </row>
    <row r="76" spans="1:18" x14ac:dyDescent="0.25">
      <c r="A76" s="9">
        <v>2025</v>
      </c>
      <c r="B76" t="s">
        <v>9</v>
      </c>
      <c r="C76" t="s">
        <v>8</v>
      </c>
      <c r="D76" s="2">
        <v>286495</v>
      </c>
      <c r="E76" s="2">
        <v>148</v>
      </c>
      <c r="F76" s="2">
        <v>296</v>
      </c>
      <c r="G76" s="2">
        <v>-148</v>
      </c>
      <c r="H76" s="2">
        <v>785</v>
      </c>
      <c r="I76" s="2">
        <v>698</v>
      </c>
      <c r="J76" s="2">
        <v>87</v>
      </c>
      <c r="K76" s="2">
        <v>250</v>
      </c>
      <c r="L76" s="2">
        <v>71</v>
      </c>
      <c r="M76" s="2">
        <v>179</v>
      </c>
      <c r="N76" s="2">
        <v>0</v>
      </c>
      <c r="O76" s="2">
        <v>286613</v>
      </c>
      <c r="P76" s="2">
        <v>12</v>
      </c>
      <c r="Q76" s="2">
        <v>66</v>
      </c>
      <c r="R76" t="s">
        <v>7</v>
      </c>
    </row>
    <row r="77" spans="1:18" x14ac:dyDescent="0.25">
      <c r="A77" s="9">
        <v>2025</v>
      </c>
      <c r="B77" t="s">
        <v>10</v>
      </c>
      <c r="C77" t="s">
        <v>8</v>
      </c>
      <c r="D77" s="2">
        <v>286613</v>
      </c>
      <c r="E77" s="2">
        <v>145</v>
      </c>
      <c r="F77" s="2">
        <v>314</v>
      </c>
      <c r="G77" s="2">
        <v>-169</v>
      </c>
      <c r="H77" s="2">
        <v>755</v>
      </c>
      <c r="I77" s="2">
        <v>687</v>
      </c>
      <c r="J77" s="2">
        <v>68</v>
      </c>
      <c r="K77" s="2">
        <v>244</v>
      </c>
      <c r="L77" s="2">
        <v>47</v>
      </c>
      <c r="M77" s="2">
        <v>197</v>
      </c>
      <c r="N77" s="2">
        <v>0</v>
      </c>
      <c r="O77" s="2">
        <v>286709</v>
      </c>
      <c r="P77" s="2">
        <v>10</v>
      </c>
      <c r="Q77" s="2">
        <v>92</v>
      </c>
      <c r="R77" t="s">
        <v>7</v>
      </c>
    </row>
    <row r="78" spans="1:18" x14ac:dyDescent="0.25">
      <c r="A78" s="9">
        <v>2025</v>
      </c>
      <c r="B78" t="s">
        <v>11</v>
      </c>
      <c r="C78" t="s">
        <v>8</v>
      </c>
      <c r="D78" s="2">
        <v>286709</v>
      </c>
      <c r="E78" s="2">
        <v>125</v>
      </c>
      <c r="F78" s="2">
        <v>267</v>
      </c>
      <c r="G78" s="2">
        <v>-142</v>
      </c>
      <c r="H78" s="2">
        <v>743</v>
      </c>
      <c r="I78" s="2">
        <v>660</v>
      </c>
      <c r="J78" s="2">
        <v>83</v>
      </c>
      <c r="K78" s="2">
        <v>221</v>
      </c>
      <c r="L78" s="2">
        <v>64</v>
      </c>
      <c r="M78" s="2">
        <v>157</v>
      </c>
      <c r="N78" s="2">
        <v>0</v>
      </c>
      <c r="O78" s="2">
        <v>286807</v>
      </c>
      <c r="P78" s="2">
        <v>6</v>
      </c>
      <c r="Q78" s="2">
        <v>77</v>
      </c>
      <c r="R78" t="s">
        <v>7</v>
      </c>
    </row>
    <row r="79" spans="1:18" x14ac:dyDescent="0.25">
      <c r="A79" s="9">
        <v>2025</v>
      </c>
      <c r="B79" t="s">
        <v>12</v>
      </c>
      <c r="C79" t="s">
        <v>8</v>
      </c>
      <c r="D79" s="2">
        <v>286807</v>
      </c>
      <c r="E79" s="2">
        <v>146</v>
      </c>
      <c r="F79" s="2">
        <v>267</v>
      </c>
      <c r="G79" s="2">
        <v>-121</v>
      </c>
      <c r="H79" s="2">
        <v>779</v>
      </c>
      <c r="I79" s="2">
        <v>655</v>
      </c>
      <c r="J79" s="2">
        <v>124</v>
      </c>
      <c r="K79" s="2">
        <v>230</v>
      </c>
      <c r="L79" s="2">
        <v>73</v>
      </c>
      <c r="M79" s="2">
        <v>157</v>
      </c>
      <c r="N79" s="2">
        <v>0</v>
      </c>
      <c r="O79" s="2">
        <v>286967</v>
      </c>
      <c r="P79" s="2">
        <v>15</v>
      </c>
      <c r="Q79" s="2">
        <v>66</v>
      </c>
      <c r="R79" t="s">
        <v>7</v>
      </c>
    </row>
    <row r="80" spans="1:18" x14ac:dyDescent="0.25">
      <c r="A80" s="9">
        <v>2025</v>
      </c>
      <c r="B80" t="s">
        <v>13</v>
      </c>
      <c r="C80" t="s">
        <v>8</v>
      </c>
      <c r="D80" s="2">
        <v>286967</v>
      </c>
      <c r="E80" s="2">
        <v>152</v>
      </c>
      <c r="F80" s="2">
        <v>255</v>
      </c>
      <c r="G80" s="2">
        <v>-103</v>
      </c>
      <c r="H80" s="2">
        <v>776</v>
      </c>
      <c r="I80" s="2">
        <v>752</v>
      </c>
      <c r="J80" s="2">
        <v>24</v>
      </c>
      <c r="K80" s="2">
        <v>244</v>
      </c>
      <c r="L80" s="2">
        <v>55</v>
      </c>
      <c r="M80" s="2">
        <v>189</v>
      </c>
      <c r="N80" s="2">
        <v>0</v>
      </c>
      <c r="O80" s="2">
        <v>287077</v>
      </c>
      <c r="P80" s="2">
        <v>10</v>
      </c>
      <c r="Q80" s="2">
        <v>68</v>
      </c>
      <c r="R80" t="s">
        <v>7</v>
      </c>
    </row>
    <row r="81" spans="1:18" x14ac:dyDescent="0.25">
      <c r="A81" s="9">
        <v>2025</v>
      </c>
      <c r="B81" t="s">
        <v>14</v>
      </c>
      <c r="C81" t="s">
        <v>8</v>
      </c>
      <c r="D81" s="2">
        <v>287077</v>
      </c>
      <c r="E81" s="2">
        <v>164</v>
      </c>
      <c r="F81" s="2">
        <v>249</v>
      </c>
      <c r="G81" s="2">
        <v>-85</v>
      </c>
      <c r="H81" s="2">
        <v>875</v>
      </c>
      <c r="I81" s="2">
        <v>866</v>
      </c>
      <c r="J81" s="2">
        <v>9</v>
      </c>
      <c r="K81" s="2">
        <v>274</v>
      </c>
      <c r="L81" s="2">
        <v>63</v>
      </c>
      <c r="M81" s="2">
        <v>211</v>
      </c>
      <c r="N81" s="2">
        <v>0</v>
      </c>
      <c r="O81" s="2">
        <v>287212</v>
      </c>
      <c r="P81" s="2">
        <v>10</v>
      </c>
      <c r="Q81" s="2">
        <v>212</v>
      </c>
      <c r="R81" t="s">
        <v>7</v>
      </c>
    </row>
    <row r="82" spans="1:18" x14ac:dyDescent="0.25">
      <c r="A82" s="9">
        <v>2025</v>
      </c>
      <c r="B82" t="s">
        <v>15</v>
      </c>
      <c r="C82" t="s">
        <v>8</v>
      </c>
      <c r="D82" s="2">
        <v>287212</v>
      </c>
      <c r="E82" s="2">
        <v>186</v>
      </c>
      <c r="F82" s="2">
        <v>262</v>
      </c>
      <c r="G82" s="2">
        <v>-76</v>
      </c>
      <c r="H82" s="2">
        <v>694</v>
      </c>
      <c r="I82" s="2">
        <v>631</v>
      </c>
      <c r="J82" s="2">
        <v>63</v>
      </c>
      <c r="K82" s="2">
        <v>226</v>
      </c>
      <c r="L82" s="2">
        <v>49</v>
      </c>
      <c r="M82" s="2">
        <v>177</v>
      </c>
      <c r="N82" s="2">
        <v>0</v>
      </c>
      <c r="O82" s="2">
        <v>287376</v>
      </c>
      <c r="P82" s="2">
        <v>14</v>
      </c>
      <c r="Q82" s="2">
        <v>115</v>
      </c>
      <c r="R82" t="s">
        <v>7</v>
      </c>
    </row>
    <row r="83" spans="1:18" x14ac:dyDescent="0.25">
      <c r="A83" s="9">
        <v>2025</v>
      </c>
      <c r="B83" t="s">
        <v>16</v>
      </c>
      <c r="C83" t="s">
        <v>8</v>
      </c>
      <c r="D83" s="2">
        <v>287376</v>
      </c>
      <c r="E83" s="2">
        <v>176</v>
      </c>
      <c r="F83" s="2">
        <v>237</v>
      </c>
      <c r="G83" s="2">
        <v>-61</v>
      </c>
      <c r="H83" s="2">
        <v>774</v>
      </c>
      <c r="I83" s="2">
        <v>744</v>
      </c>
      <c r="J83" s="2">
        <v>30</v>
      </c>
      <c r="K83" s="2">
        <v>239</v>
      </c>
      <c r="L83" s="2">
        <v>64</v>
      </c>
      <c r="M83" s="2">
        <v>175</v>
      </c>
      <c r="N83" s="2">
        <v>0</v>
      </c>
      <c r="O83" s="2">
        <v>287520</v>
      </c>
      <c r="P83" s="2">
        <v>14</v>
      </c>
      <c r="Q83" s="2">
        <v>35</v>
      </c>
      <c r="R83" t="s">
        <v>7</v>
      </c>
    </row>
    <row r="84" spans="1:18" x14ac:dyDescent="0.25">
      <c r="A84" s="9">
        <v>2025</v>
      </c>
      <c r="B84" t="s">
        <v>17</v>
      </c>
      <c r="C84" t="s">
        <v>8</v>
      </c>
      <c r="D84" s="2">
        <v>287520</v>
      </c>
      <c r="E84" s="2">
        <v>178</v>
      </c>
      <c r="F84" s="2">
        <v>311</v>
      </c>
      <c r="G84" s="2">
        <v>-133</v>
      </c>
      <c r="H84" s="2">
        <v>865</v>
      </c>
      <c r="I84" s="2">
        <v>814</v>
      </c>
      <c r="J84" s="2">
        <v>51</v>
      </c>
      <c r="K84" s="2">
        <v>252</v>
      </c>
      <c r="L84" s="2">
        <v>75</v>
      </c>
      <c r="M84" s="2">
        <v>177</v>
      </c>
      <c r="N84" s="2">
        <v>0</v>
      </c>
      <c r="O84" s="2">
        <v>287615</v>
      </c>
      <c r="P84" s="2">
        <v>13</v>
      </c>
      <c r="Q84" s="2">
        <v>147</v>
      </c>
      <c r="R84" t="s">
        <v>7</v>
      </c>
    </row>
    <row r="85" spans="1:18" x14ac:dyDescent="0.25">
      <c r="A85" s="9">
        <v>2025</v>
      </c>
      <c r="B85" t="s">
        <v>18</v>
      </c>
      <c r="C85" t="s">
        <v>8</v>
      </c>
      <c r="D85" s="2">
        <v>287615</v>
      </c>
      <c r="E85" s="2">
        <v>163</v>
      </c>
      <c r="F85" s="2">
        <v>299</v>
      </c>
      <c r="G85" s="2">
        <v>-136</v>
      </c>
      <c r="H85" s="2">
        <v>803</v>
      </c>
      <c r="I85" s="2">
        <v>806</v>
      </c>
      <c r="J85" s="2">
        <v>-3</v>
      </c>
      <c r="K85" s="2">
        <v>234</v>
      </c>
      <c r="L85" s="2">
        <v>58</v>
      </c>
      <c r="M85" s="2">
        <v>176</v>
      </c>
      <c r="N85" s="2">
        <v>0</v>
      </c>
      <c r="O85" s="2">
        <v>287652</v>
      </c>
      <c r="P85" s="2">
        <v>18</v>
      </c>
      <c r="Q85" s="2">
        <v>110</v>
      </c>
      <c r="R85" t="s">
        <v>7</v>
      </c>
    </row>
    <row r="86" spans="1:18" x14ac:dyDescent="0.25">
      <c r="A86" s="9">
        <v>2025</v>
      </c>
      <c r="B86" t="s">
        <v>19</v>
      </c>
      <c r="C86" t="s">
        <v>8</v>
      </c>
      <c r="D86" s="2">
        <v>287652</v>
      </c>
      <c r="E86" s="2">
        <v>164</v>
      </c>
      <c r="F86" s="2">
        <v>323</v>
      </c>
      <c r="G86" s="2">
        <v>-159</v>
      </c>
      <c r="H86" s="2">
        <v>762</v>
      </c>
      <c r="I86" s="2">
        <v>685</v>
      </c>
      <c r="J86" s="2">
        <v>77</v>
      </c>
      <c r="K86" s="2">
        <v>238</v>
      </c>
      <c r="L86" s="2">
        <v>63</v>
      </c>
      <c r="M86" s="2">
        <v>175</v>
      </c>
      <c r="N86" s="2">
        <v>0</v>
      </c>
      <c r="O86" s="2">
        <v>287745</v>
      </c>
      <c r="P86" s="2">
        <v>18</v>
      </c>
      <c r="Q86" s="2">
        <v>56</v>
      </c>
      <c r="R86" t="s">
        <v>7</v>
      </c>
    </row>
    <row r="88" spans="1:18" x14ac:dyDescent="0.25">
      <c r="A88" t="s">
        <v>56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A5A2E-8C10-403B-BE47-FE4C29E7A982}">
  <dimension ref="A2:L67"/>
  <sheetViews>
    <sheetView workbookViewId="0">
      <selection activeCell="L36" sqref="L36"/>
    </sheetView>
  </sheetViews>
  <sheetFormatPr defaultRowHeight="15" x14ac:dyDescent="0.25"/>
  <cols>
    <col min="1" max="1" width="13.28515625" customWidth="1"/>
    <col min="2" max="2" width="17.28515625" customWidth="1"/>
    <col min="3" max="3" width="17.5703125" customWidth="1"/>
    <col min="4" max="4" width="17.140625" customWidth="1"/>
  </cols>
  <sheetData>
    <row r="2" spans="1:4" x14ac:dyDescent="0.25">
      <c r="B2" s="4" t="s">
        <v>23</v>
      </c>
      <c r="C2" s="9" t="s">
        <v>44</v>
      </c>
      <c r="D2" s="4" t="s">
        <v>24</v>
      </c>
    </row>
    <row r="3" spans="1:4" x14ac:dyDescent="0.25">
      <c r="A3" s="8">
        <v>43466</v>
      </c>
      <c r="B3" s="2">
        <v>-133</v>
      </c>
      <c r="C3" s="2">
        <v>93</v>
      </c>
      <c r="D3" s="2">
        <f>+B3+C3</f>
        <v>-40</v>
      </c>
    </row>
    <row r="4" spans="1:4" x14ac:dyDescent="0.25">
      <c r="A4" s="8">
        <v>43497</v>
      </c>
      <c r="B4" s="2">
        <v>-167</v>
      </c>
      <c r="C4" s="2">
        <v>88</v>
      </c>
      <c r="D4" s="2">
        <f t="shared" ref="D4:D67" si="0">+B4+C4</f>
        <v>-79</v>
      </c>
    </row>
    <row r="5" spans="1:4" x14ac:dyDescent="0.25">
      <c r="A5" s="8">
        <v>43525</v>
      </c>
      <c r="B5" s="2">
        <v>-130</v>
      </c>
      <c r="C5" s="2">
        <v>146</v>
      </c>
      <c r="D5" s="2">
        <f t="shared" si="0"/>
        <v>16</v>
      </c>
    </row>
    <row r="6" spans="1:4" x14ac:dyDescent="0.25">
      <c r="A6" s="8">
        <v>43556</v>
      </c>
      <c r="B6" s="2">
        <v>-100</v>
      </c>
      <c r="C6" s="2">
        <v>141</v>
      </c>
      <c r="D6" s="2">
        <f t="shared" si="0"/>
        <v>41</v>
      </c>
    </row>
    <row r="7" spans="1:4" x14ac:dyDescent="0.25">
      <c r="A7" s="8">
        <v>43586</v>
      </c>
      <c r="B7" s="2">
        <v>-130</v>
      </c>
      <c r="C7" s="2">
        <v>128</v>
      </c>
      <c r="D7" s="2">
        <f t="shared" si="0"/>
        <v>-2</v>
      </c>
    </row>
    <row r="8" spans="1:4" x14ac:dyDescent="0.25">
      <c r="A8" s="8">
        <v>43617</v>
      </c>
      <c r="B8" s="2">
        <v>-124</v>
      </c>
      <c r="C8" s="2">
        <v>142</v>
      </c>
      <c r="D8" s="2">
        <f t="shared" si="0"/>
        <v>18</v>
      </c>
    </row>
    <row r="9" spans="1:4" x14ac:dyDescent="0.25">
      <c r="A9" s="8">
        <v>43647</v>
      </c>
      <c r="B9" s="2">
        <v>-127</v>
      </c>
      <c r="C9" s="2">
        <v>41</v>
      </c>
      <c r="D9" s="2">
        <f t="shared" si="0"/>
        <v>-86</v>
      </c>
    </row>
    <row r="10" spans="1:4" x14ac:dyDescent="0.25">
      <c r="A10" s="8">
        <v>43678</v>
      </c>
      <c r="B10" s="2">
        <v>-99</v>
      </c>
      <c r="C10" s="2">
        <v>127</v>
      </c>
      <c r="D10" s="2">
        <f t="shared" si="0"/>
        <v>28</v>
      </c>
    </row>
    <row r="11" spans="1:4" x14ac:dyDescent="0.25">
      <c r="A11" s="8">
        <v>43709</v>
      </c>
      <c r="B11" s="2">
        <v>-101</v>
      </c>
      <c r="C11" s="2">
        <v>153</v>
      </c>
      <c r="D11" s="2">
        <f t="shared" si="0"/>
        <v>52</v>
      </c>
    </row>
    <row r="12" spans="1:4" x14ac:dyDescent="0.25">
      <c r="A12" s="8">
        <v>43739</v>
      </c>
      <c r="B12" s="2">
        <v>-85</v>
      </c>
      <c r="C12" s="2">
        <v>154</v>
      </c>
      <c r="D12" s="2">
        <f t="shared" si="0"/>
        <v>69</v>
      </c>
    </row>
    <row r="13" spans="1:4" x14ac:dyDescent="0.25">
      <c r="A13" s="8">
        <v>43770</v>
      </c>
      <c r="B13" s="2">
        <v>-99</v>
      </c>
      <c r="C13" s="2">
        <v>145</v>
      </c>
      <c r="D13" s="2">
        <f t="shared" si="0"/>
        <v>46</v>
      </c>
    </row>
    <row r="14" spans="1:4" x14ac:dyDescent="0.25">
      <c r="A14" s="8">
        <v>43800</v>
      </c>
      <c r="B14" s="2">
        <v>-126</v>
      </c>
      <c r="C14" s="2">
        <v>147</v>
      </c>
      <c r="D14" s="2">
        <f t="shared" si="0"/>
        <v>21</v>
      </c>
    </row>
    <row r="15" spans="1:4" x14ac:dyDescent="0.25">
      <c r="A15" s="8">
        <v>43831</v>
      </c>
      <c r="B15" s="2">
        <v>-133</v>
      </c>
      <c r="C15" s="2">
        <v>86</v>
      </c>
      <c r="D15" s="2">
        <f t="shared" si="0"/>
        <v>-47</v>
      </c>
    </row>
    <row r="16" spans="1:4" x14ac:dyDescent="0.25">
      <c r="A16" s="8">
        <v>43862</v>
      </c>
      <c r="B16" s="2">
        <v>-186</v>
      </c>
      <c r="C16" s="2">
        <v>140</v>
      </c>
      <c r="D16" s="2">
        <f t="shared" si="0"/>
        <v>-46</v>
      </c>
    </row>
    <row r="17" spans="1:4" x14ac:dyDescent="0.25">
      <c r="A17" s="8">
        <v>43891</v>
      </c>
      <c r="B17" s="2">
        <v>-1108</v>
      </c>
      <c r="C17" s="2">
        <v>18</v>
      </c>
      <c r="D17" s="2">
        <f t="shared" si="0"/>
        <v>-1090</v>
      </c>
    </row>
    <row r="18" spans="1:4" x14ac:dyDescent="0.25">
      <c r="A18" s="8">
        <v>43922</v>
      </c>
      <c r="B18" s="2">
        <v>-473</v>
      </c>
      <c r="C18" s="2">
        <v>4</v>
      </c>
      <c r="D18" s="2">
        <f t="shared" si="0"/>
        <v>-469</v>
      </c>
    </row>
    <row r="19" spans="1:4" x14ac:dyDescent="0.25">
      <c r="A19" s="8">
        <v>43952</v>
      </c>
      <c r="B19" s="2">
        <v>-179</v>
      </c>
      <c r="C19" s="2">
        <v>24</v>
      </c>
      <c r="D19" s="2">
        <f t="shared" si="0"/>
        <v>-155</v>
      </c>
    </row>
    <row r="20" spans="1:4" x14ac:dyDescent="0.25">
      <c r="A20" s="8">
        <v>43983</v>
      </c>
      <c r="B20" s="2">
        <v>-115</v>
      </c>
      <c r="C20" s="2">
        <v>18</v>
      </c>
      <c r="D20" s="2">
        <f t="shared" si="0"/>
        <v>-97</v>
      </c>
    </row>
    <row r="21" spans="1:4" x14ac:dyDescent="0.25">
      <c r="A21" s="8">
        <v>44013</v>
      </c>
      <c r="B21" s="2">
        <v>-105</v>
      </c>
      <c r="C21" s="2">
        <v>67</v>
      </c>
      <c r="D21" s="2">
        <f t="shared" si="0"/>
        <v>-38</v>
      </c>
    </row>
    <row r="22" spans="1:4" x14ac:dyDescent="0.25">
      <c r="A22" s="8">
        <v>44044</v>
      </c>
      <c r="B22" s="2">
        <v>-127</v>
      </c>
      <c r="C22" s="2">
        <v>56</v>
      </c>
      <c r="D22" s="2">
        <f t="shared" si="0"/>
        <v>-71</v>
      </c>
    </row>
    <row r="23" spans="1:4" x14ac:dyDescent="0.25">
      <c r="A23" s="8">
        <v>44075</v>
      </c>
      <c r="B23" s="2">
        <v>-76</v>
      </c>
      <c r="C23" s="2">
        <v>150</v>
      </c>
      <c r="D23" s="2">
        <f t="shared" si="0"/>
        <v>74</v>
      </c>
    </row>
    <row r="24" spans="1:4" x14ac:dyDescent="0.25">
      <c r="A24" s="8">
        <v>44105</v>
      </c>
      <c r="B24" s="2">
        <v>-144</v>
      </c>
      <c r="C24" s="2">
        <v>150</v>
      </c>
      <c r="D24" s="2">
        <f t="shared" si="0"/>
        <v>6</v>
      </c>
    </row>
    <row r="25" spans="1:4" x14ac:dyDescent="0.25">
      <c r="A25" s="8">
        <v>44136</v>
      </c>
      <c r="B25" s="2">
        <v>-202</v>
      </c>
      <c r="C25" s="2">
        <v>125</v>
      </c>
      <c r="D25" s="2">
        <f t="shared" si="0"/>
        <v>-77</v>
      </c>
    </row>
    <row r="26" spans="1:4" x14ac:dyDescent="0.25">
      <c r="A26" s="8">
        <v>44166</v>
      </c>
      <c r="B26" s="2">
        <v>-229</v>
      </c>
      <c r="C26" s="2">
        <v>27</v>
      </c>
      <c r="D26" s="2">
        <f t="shared" si="0"/>
        <v>-202</v>
      </c>
    </row>
    <row r="27" spans="1:4" x14ac:dyDescent="0.25">
      <c r="A27" s="8">
        <v>44197</v>
      </c>
      <c r="B27" s="2">
        <v>-320</v>
      </c>
      <c r="C27" s="2">
        <v>87</v>
      </c>
      <c r="D27" s="2">
        <f t="shared" si="0"/>
        <v>-233</v>
      </c>
    </row>
    <row r="28" spans="1:4" x14ac:dyDescent="0.25">
      <c r="A28" s="8">
        <v>44228</v>
      </c>
      <c r="B28" s="2">
        <v>-172</v>
      </c>
      <c r="C28" s="2">
        <v>57</v>
      </c>
      <c r="D28" s="2">
        <f t="shared" si="0"/>
        <v>-115</v>
      </c>
    </row>
    <row r="29" spans="1:4" x14ac:dyDescent="0.25">
      <c r="A29" s="8">
        <v>44256</v>
      </c>
      <c r="B29" s="2">
        <v>-157</v>
      </c>
      <c r="C29" s="2">
        <v>125</v>
      </c>
      <c r="D29" s="2">
        <f t="shared" si="0"/>
        <v>-32</v>
      </c>
    </row>
    <row r="30" spans="1:4" x14ac:dyDescent="0.25">
      <c r="A30" s="8">
        <v>44287</v>
      </c>
      <c r="B30" s="2">
        <v>-159</v>
      </c>
      <c r="C30" s="2">
        <v>99</v>
      </c>
      <c r="D30" s="2">
        <f t="shared" si="0"/>
        <v>-60</v>
      </c>
    </row>
    <row r="31" spans="1:4" x14ac:dyDescent="0.25">
      <c r="A31" s="8">
        <v>44317</v>
      </c>
      <c r="B31" s="2">
        <v>-132</v>
      </c>
      <c r="C31" s="2">
        <v>107</v>
      </c>
      <c r="D31" s="2">
        <f t="shared" si="0"/>
        <v>-25</v>
      </c>
    </row>
    <row r="32" spans="1:4" x14ac:dyDescent="0.25">
      <c r="A32" s="8">
        <v>44348</v>
      </c>
      <c r="B32" s="2">
        <v>-161</v>
      </c>
      <c r="C32" s="2">
        <v>107</v>
      </c>
      <c r="D32" s="2">
        <f t="shared" si="0"/>
        <v>-54</v>
      </c>
    </row>
    <row r="33" spans="1:12" x14ac:dyDescent="0.25">
      <c r="A33" s="8">
        <v>44378</v>
      </c>
      <c r="B33" s="2">
        <v>-89</v>
      </c>
      <c r="C33" s="2">
        <v>232</v>
      </c>
      <c r="D33" s="2">
        <f t="shared" si="0"/>
        <v>143</v>
      </c>
    </row>
    <row r="34" spans="1:12" x14ac:dyDescent="0.25">
      <c r="A34" s="8">
        <v>44409</v>
      </c>
      <c r="B34" s="2">
        <v>-92</v>
      </c>
      <c r="C34" s="2">
        <v>270</v>
      </c>
      <c r="D34" s="2">
        <f t="shared" si="0"/>
        <v>178</v>
      </c>
    </row>
    <row r="35" spans="1:12" x14ac:dyDescent="0.25">
      <c r="A35" s="8">
        <v>44440</v>
      </c>
      <c r="B35" s="2">
        <v>-80</v>
      </c>
      <c r="C35" s="2">
        <v>178</v>
      </c>
      <c r="D35" s="2">
        <f t="shared" si="0"/>
        <v>98</v>
      </c>
    </row>
    <row r="36" spans="1:12" x14ac:dyDescent="0.25">
      <c r="A36" s="8">
        <v>44470</v>
      </c>
      <c r="B36" s="2">
        <v>-166</v>
      </c>
      <c r="C36" s="2">
        <v>291</v>
      </c>
      <c r="D36" s="2">
        <f t="shared" si="0"/>
        <v>125</v>
      </c>
      <c r="L36" t="s">
        <v>21</v>
      </c>
    </row>
    <row r="37" spans="1:12" x14ac:dyDescent="0.25">
      <c r="A37" s="8">
        <v>44501</v>
      </c>
      <c r="B37" s="2">
        <v>-149</v>
      </c>
      <c r="C37" s="2">
        <v>82</v>
      </c>
      <c r="D37" s="2">
        <f t="shared" si="0"/>
        <v>-67</v>
      </c>
    </row>
    <row r="38" spans="1:12" x14ac:dyDescent="0.25">
      <c r="A38" s="8">
        <v>44531</v>
      </c>
      <c r="B38" s="2">
        <v>-145</v>
      </c>
      <c r="C38" s="2">
        <v>232</v>
      </c>
      <c r="D38" s="2">
        <f t="shared" si="0"/>
        <v>87</v>
      </c>
    </row>
    <row r="39" spans="1:12" x14ac:dyDescent="0.25">
      <c r="A39" s="8">
        <v>44562</v>
      </c>
      <c r="B39" s="2">
        <v>-171</v>
      </c>
      <c r="C39" s="2">
        <v>26</v>
      </c>
      <c r="D39" s="2">
        <f t="shared" si="0"/>
        <v>-145</v>
      </c>
    </row>
    <row r="40" spans="1:12" x14ac:dyDescent="0.25">
      <c r="A40" s="8">
        <v>44593</v>
      </c>
      <c r="B40" s="2">
        <v>-145</v>
      </c>
      <c r="C40" s="2">
        <v>149</v>
      </c>
      <c r="D40" s="2">
        <f t="shared" si="0"/>
        <v>4</v>
      </c>
    </row>
    <row r="41" spans="1:12" x14ac:dyDescent="0.25">
      <c r="A41" s="8">
        <v>44621</v>
      </c>
      <c r="B41" s="2">
        <v>-169</v>
      </c>
      <c r="C41" s="2">
        <v>150</v>
      </c>
      <c r="D41" s="2">
        <f t="shared" si="0"/>
        <v>-19</v>
      </c>
    </row>
    <row r="42" spans="1:12" x14ac:dyDescent="0.25">
      <c r="A42" s="8">
        <v>44652</v>
      </c>
      <c r="B42" s="2">
        <v>-135</v>
      </c>
      <c r="C42" s="2">
        <v>173</v>
      </c>
      <c r="D42" s="2">
        <f t="shared" si="0"/>
        <v>38</v>
      </c>
    </row>
    <row r="43" spans="1:12" x14ac:dyDescent="0.25">
      <c r="A43" s="8">
        <v>44682</v>
      </c>
      <c r="B43" s="2">
        <v>-171</v>
      </c>
      <c r="C43" s="2">
        <v>184</v>
      </c>
      <c r="D43" s="2">
        <f t="shared" si="0"/>
        <v>13</v>
      </c>
    </row>
    <row r="44" spans="1:12" x14ac:dyDescent="0.25">
      <c r="A44" s="8">
        <v>44713</v>
      </c>
      <c r="B44" s="2">
        <v>-125</v>
      </c>
      <c r="C44" s="2">
        <v>150</v>
      </c>
      <c r="D44" s="2">
        <f t="shared" si="0"/>
        <v>25</v>
      </c>
    </row>
    <row r="45" spans="1:12" x14ac:dyDescent="0.25">
      <c r="A45" s="8">
        <v>44743</v>
      </c>
      <c r="B45" s="2">
        <v>-179</v>
      </c>
      <c r="C45" s="2">
        <v>117</v>
      </c>
      <c r="D45" s="2">
        <f t="shared" si="0"/>
        <v>-62</v>
      </c>
    </row>
    <row r="46" spans="1:12" x14ac:dyDescent="0.25">
      <c r="A46" s="8">
        <v>44774</v>
      </c>
      <c r="B46" s="2">
        <v>-140</v>
      </c>
      <c r="C46" s="2">
        <v>221</v>
      </c>
      <c r="D46" s="2">
        <f t="shared" si="0"/>
        <v>81</v>
      </c>
    </row>
    <row r="47" spans="1:12" x14ac:dyDescent="0.25">
      <c r="A47" s="8">
        <v>44805</v>
      </c>
      <c r="B47" s="2">
        <v>-123</v>
      </c>
      <c r="C47" s="2">
        <v>277</v>
      </c>
      <c r="D47" s="2">
        <f t="shared" si="0"/>
        <v>154</v>
      </c>
    </row>
    <row r="48" spans="1:12" x14ac:dyDescent="0.25">
      <c r="A48" s="8">
        <v>44835</v>
      </c>
      <c r="B48" s="2">
        <v>-141</v>
      </c>
      <c r="C48" s="2">
        <v>232</v>
      </c>
      <c r="D48" s="2">
        <f t="shared" si="0"/>
        <v>91</v>
      </c>
    </row>
    <row r="49" spans="1:4" x14ac:dyDescent="0.25">
      <c r="A49" s="8">
        <v>44866</v>
      </c>
      <c r="B49" s="2">
        <v>-118</v>
      </c>
      <c r="C49" s="2">
        <v>133</v>
      </c>
      <c r="D49" s="2">
        <f t="shared" si="0"/>
        <v>15</v>
      </c>
    </row>
    <row r="50" spans="1:4" x14ac:dyDescent="0.25">
      <c r="A50" s="8">
        <v>44896</v>
      </c>
      <c r="B50">
        <v>-152</v>
      </c>
      <c r="C50" s="2">
        <v>172</v>
      </c>
      <c r="D50" s="2">
        <f t="shared" si="0"/>
        <v>20</v>
      </c>
    </row>
    <row r="51" spans="1:4" x14ac:dyDescent="0.25">
      <c r="A51" s="8">
        <v>44927</v>
      </c>
      <c r="B51" s="19">
        <v>-162</v>
      </c>
      <c r="C51" s="19">
        <v>312</v>
      </c>
      <c r="D51" s="19">
        <f t="shared" si="0"/>
        <v>150</v>
      </c>
    </row>
    <row r="52" spans="1:4" x14ac:dyDescent="0.25">
      <c r="A52" s="8">
        <v>44958</v>
      </c>
      <c r="B52" s="19">
        <v>-163</v>
      </c>
      <c r="C52" s="19">
        <v>322</v>
      </c>
      <c r="D52" s="19">
        <f t="shared" si="0"/>
        <v>159</v>
      </c>
    </row>
    <row r="53" spans="1:4" x14ac:dyDescent="0.25">
      <c r="A53" s="8">
        <v>44986</v>
      </c>
      <c r="B53" s="19">
        <v>-153</v>
      </c>
      <c r="C53" s="19">
        <v>225</v>
      </c>
      <c r="D53" s="19">
        <f t="shared" si="0"/>
        <v>72</v>
      </c>
    </row>
    <row r="54" spans="1:4" x14ac:dyDescent="0.25">
      <c r="A54" s="8">
        <v>45017</v>
      </c>
      <c r="B54" s="19">
        <v>-155</v>
      </c>
      <c r="C54" s="19">
        <v>254</v>
      </c>
      <c r="D54" s="19">
        <f t="shared" si="0"/>
        <v>99</v>
      </c>
    </row>
    <row r="55" spans="1:4" x14ac:dyDescent="0.25">
      <c r="A55" s="8">
        <v>45047</v>
      </c>
      <c r="B55" s="19">
        <v>-106</v>
      </c>
      <c r="C55" s="19">
        <v>329</v>
      </c>
      <c r="D55" s="19">
        <f t="shared" si="0"/>
        <v>223</v>
      </c>
    </row>
    <row r="56" spans="1:4" x14ac:dyDescent="0.25">
      <c r="A56" s="8">
        <v>45078</v>
      </c>
      <c r="B56" s="19">
        <v>-110</v>
      </c>
      <c r="C56" s="12">
        <v>277</v>
      </c>
      <c r="D56" s="19">
        <f t="shared" si="0"/>
        <v>167</v>
      </c>
    </row>
    <row r="57" spans="1:4" x14ac:dyDescent="0.25">
      <c r="A57" s="8">
        <v>45108</v>
      </c>
      <c r="B57" s="19">
        <v>-90</v>
      </c>
      <c r="C57" s="12">
        <v>236</v>
      </c>
      <c r="D57" s="19">
        <f t="shared" si="0"/>
        <v>146</v>
      </c>
    </row>
    <row r="58" spans="1:4" x14ac:dyDescent="0.25">
      <c r="A58" s="8">
        <v>45139</v>
      </c>
      <c r="B58" s="19">
        <v>-135</v>
      </c>
      <c r="C58" s="12">
        <v>178</v>
      </c>
      <c r="D58" s="19">
        <f t="shared" si="0"/>
        <v>43</v>
      </c>
    </row>
    <row r="59" spans="1:4" x14ac:dyDescent="0.25">
      <c r="A59" s="8">
        <v>45170</v>
      </c>
      <c r="B59" s="19">
        <v>-102</v>
      </c>
      <c r="C59" s="12">
        <v>344</v>
      </c>
      <c r="D59" s="19">
        <f t="shared" si="0"/>
        <v>242</v>
      </c>
    </row>
    <row r="60" spans="1:4" x14ac:dyDescent="0.25">
      <c r="A60" s="8">
        <v>45200</v>
      </c>
      <c r="B60" s="19">
        <v>-109</v>
      </c>
      <c r="C60" s="12">
        <v>270</v>
      </c>
      <c r="D60" s="19">
        <f t="shared" si="0"/>
        <v>161</v>
      </c>
    </row>
    <row r="61" spans="1:4" x14ac:dyDescent="0.25">
      <c r="A61" s="8">
        <v>45231</v>
      </c>
      <c r="B61" s="19">
        <v>-138</v>
      </c>
      <c r="C61" s="12">
        <v>309</v>
      </c>
      <c r="D61" s="19">
        <f t="shared" si="0"/>
        <v>171</v>
      </c>
    </row>
    <row r="62" spans="1:4" x14ac:dyDescent="0.25">
      <c r="A62" s="8">
        <v>45261</v>
      </c>
      <c r="B62" s="19">
        <v>-202</v>
      </c>
      <c r="C62" s="12">
        <v>191</v>
      </c>
      <c r="D62" s="19">
        <f t="shared" si="0"/>
        <v>-11</v>
      </c>
    </row>
    <row r="63" spans="1:4" x14ac:dyDescent="0.25">
      <c r="A63" s="8">
        <v>45292</v>
      </c>
      <c r="B63" s="19">
        <v>-171</v>
      </c>
      <c r="C63" s="12">
        <v>252</v>
      </c>
      <c r="D63" s="19">
        <f t="shared" si="0"/>
        <v>81</v>
      </c>
    </row>
    <row r="64" spans="1:4" x14ac:dyDescent="0.25">
      <c r="A64" s="8">
        <v>45323</v>
      </c>
      <c r="B64" s="19">
        <v>-104</v>
      </c>
      <c r="C64" s="12">
        <v>221</v>
      </c>
      <c r="D64" s="19">
        <f t="shared" si="0"/>
        <v>117</v>
      </c>
    </row>
    <row r="65" spans="1:4" x14ac:dyDescent="0.25">
      <c r="A65" s="8">
        <v>45352</v>
      </c>
      <c r="B65" s="19">
        <v>-85</v>
      </c>
      <c r="C65" s="12">
        <v>357</v>
      </c>
      <c r="D65" s="19">
        <f t="shared" si="0"/>
        <v>272</v>
      </c>
    </row>
    <row r="66" spans="1:4" x14ac:dyDescent="0.25">
      <c r="A66" s="8">
        <v>45383</v>
      </c>
      <c r="B66" s="19">
        <v>-141</v>
      </c>
      <c r="C66" s="12">
        <v>221</v>
      </c>
      <c r="D66" s="19">
        <f t="shared" si="0"/>
        <v>80</v>
      </c>
    </row>
    <row r="67" spans="1:4" x14ac:dyDescent="0.25">
      <c r="A67" s="8">
        <v>45413</v>
      </c>
      <c r="B67" s="19">
        <v>-109</v>
      </c>
      <c r="C67" s="12">
        <v>254</v>
      </c>
      <c r="D67" s="19">
        <f t="shared" si="0"/>
        <v>145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8C3C7-B734-42A3-BFC7-0FD45027B8D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9DAA6-85BF-4F59-8B1F-E86934365B79}">
  <dimension ref="A2:AG144"/>
  <sheetViews>
    <sheetView topLeftCell="H1" workbookViewId="0">
      <selection activeCell="A3" sqref="A3:B86"/>
    </sheetView>
  </sheetViews>
  <sheetFormatPr defaultRowHeight="15" x14ac:dyDescent="0.25"/>
  <cols>
    <col min="1" max="1" width="15.5703125" customWidth="1"/>
    <col min="2" max="2" width="12.5703125" customWidth="1"/>
    <col min="24" max="24" width="16.85546875" customWidth="1"/>
    <col min="27" max="27" width="11.7109375" customWidth="1"/>
  </cols>
  <sheetData>
    <row r="2" spans="1:2" x14ac:dyDescent="0.25">
      <c r="A2" s="1"/>
    </row>
    <row r="3" spans="1:2" x14ac:dyDescent="0.25">
      <c r="A3" s="8">
        <v>43466</v>
      </c>
      <c r="B3" s="6">
        <v>286225</v>
      </c>
    </row>
    <row r="4" spans="1:2" x14ac:dyDescent="0.25">
      <c r="A4" s="8">
        <v>43497</v>
      </c>
      <c r="B4" s="6">
        <v>286146</v>
      </c>
    </row>
    <row r="5" spans="1:2" x14ac:dyDescent="0.25">
      <c r="A5" s="8">
        <v>43525</v>
      </c>
      <c r="B5" s="6">
        <v>286162</v>
      </c>
    </row>
    <row r="6" spans="1:2" x14ac:dyDescent="0.25">
      <c r="A6" s="8">
        <v>43556</v>
      </c>
      <c r="B6" s="6">
        <v>286203</v>
      </c>
    </row>
    <row r="7" spans="1:2" x14ac:dyDescent="0.25">
      <c r="A7" s="8">
        <v>43586</v>
      </c>
      <c r="B7" s="6">
        <v>286201</v>
      </c>
    </row>
    <row r="8" spans="1:2" x14ac:dyDescent="0.25">
      <c r="A8" s="8">
        <v>43617</v>
      </c>
      <c r="B8" s="6">
        <v>286219</v>
      </c>
    </row>
    <row r="9" spans="1:2" x14ac:dyDescent="0.25">
      <c r="A9" s="8">
        <v>43647</v>
      </c>
      <c r="B9" s="6">
        <v>286133</v>
      </c>
    </row>
    <row r="10" spans="1:2" x14ac:dyDescent="0.25">
      <c r="A10" s="8">
        <v>43678</v>
      </c>
      <c r="B10" s="6">
        <v>286161</v>
      </c>
    </row>
    <row r="11" spans="1:2" x14ac:dyDescent="0.25">
      <c r="A11" s="8">
        <v>43709</v>
      </c>
      <c r="B11" s="6">
        <v>286213</v>
      </c>
    </row>
    <row r="12" spans="1:2" x14ac:dyDescent="0.25">
      <c r="A12" s="8">
        <v>43739</v>
      </c>
      <c r="B12" s="6">
        <v>286282</v>
      </c>
    </row>
    <row r="13" spans="1:2" x14ac:dyDescent="0.25">
      <c r="A13" s="8">
        <v>43770</v>
      </c>
      <c r="B13" s="6">
        <v>286328</v>
      </c>
    </row>
    <row r="14" spans="1:2" x14ac:dyDescent="0.25">
      <c r="A14" s="8">
        <v>43800</v>
      </c>
      <c r="B14" s="6">
        <v>286433</v>
      </c>
    </row>
    <row r="15" spans="1:2" x14ac:dyDescent="0.25">
      <c r="A15" s="8">
        <v>43831</v>
      </c>
      <c r="B15" s="6">
        <v>286386</v>
      </c>
    </row>
    <row r="16" spans="1:2" x14ac:dyDescent="0.25">
      <c r="A16" s="8">
        <v>43862</v>
      </c>
      <c r="B16" s="6">
        <v>286340</v>
      </c>
    </row>
    <row r="17" spans="1:2" x14ac:dyDescent="0.25">
      <c r="A17" s="8">
        <v>43891</v>
      </c>
      <c r="B17" s="6">
        <v>285250</v>
      </c>
    </row>
    <row r="18" spans="1:2" x14ac:dyDescent="0.25">
      <c r="A18" s="8">
        <v>43922</v>
      </c>
      <c r="B18" s="6">
        <v>284781</v>
      </c>
    </row>
    <row r="19" spans="1:2" x14ac:dyDescent="0.25">
      <c r="A19" s="8">
        <v>43952</v>
      </c>
      <c r="B19" s="6">
        <v>284626</v>
      </c>
    </row>
    <row r="20" spans="1:2" x14ac:dyDescent="0.25">
      <c r="A20" s="8">
        <v>43983</v>
      </c>
      <c r="B20" s="6">
        <v>284529</v>
      </c>
    </row>
    <row r="21" spans="1:2" x14ac:dyDescent="0.25">
      <c r="A21" s="8">
        <v>44013</v>
      </c>
      <c r="B21" s="6">
        <v>284491</v>
      </c>
    </row>
    <row r="22" spans="1:2" x14ac:dyDescent="0.25">
      <c r="A22" s="8">
        <v>44044</v>
      </c>
      <c r="B22" s="6">
        <v>284420</v>
      </c>
    </row>
    <row r="23" spans="1:2" x14ac:dyDescent="0.25">
      <c r="A23" s="8">
        <v>44075</v>
      </c>
      <c r="B23" s="6">
        <v>284494</v>
      </c>
    </row>
    <row r="24" spans="1:2" x14ac:dyDescent="0.25">
      <c r="A24" s="8">
        <v>44105</v>
      </c>
      <c r="B24" s="6">
        <v>284500</v>
      </c>
    </row>
    <row r="25" spans="1:2" x14ac:dyDescent="0.25">
      <c r="A25" s="8">
        <v>44136</v>
      </c>
      <c r="B25" s="6">
        <v>284423</v>
      </c>
    </row>
    <row r="26" spans="1:2" x14ac:dyDescent="0.25">
      <c r="A26" s="8">
        <v>44166</v>
      </c>
      <c r="B26" s="6">
        <v>283742</v>
      </c>
    </row>
    <row r="27" spans="1:2" x14ac:dyDescent="0.25">
      <c r="A27" s="8">
        <v>44197</v>
      </c>
      <c r="B27" s="6">
        <v>283509</v>
      </c>
    </row>
    <row r="28" spans="1:2" x14ac:dyDescent="0.25">
      <c r="A28" s="8">
        <v>44228</v>
      </c>
      <c r="B28" s="6">
        <v>283394</v>
      </c>
    </row>
    <row r="29" spans="1:2" x14ac:dyDescent="0.25">
      <c r="A29" s="8">
        <v>44256</v>
      </c>
      <c r="B29" s="6">
        <v>283362</v>
      </c>
    </row>
    <row r="30" spans="1:2" x14ac:dyDescent="0.25">
      <c r="A30" s="8">
        <v>44287</v>
      </c>
      <c r="B30" s="6">
        <v>283302</v>
      </c>
    </row>
    <row r="31" spans="1:2" x14ac:dyDescent="0.25">
      <c r="A31" s="8">
        <v>44317</v>
      </c>
      <c r="B31" s="6">
        <v>283277</v>
      </c>
    </row>
    <row r="32" spans="1:2" x14ac:dyDescent="0.25">
      <c r="A32" s="8">
        <v>44348</v>
      </c>
      <c r="B32" s="6">
        <v>283223</v>
      </c>
    </row>
    <row r="33" spans="1:33" x14ac:dyDescent="0.25">
      <c r="A33" s="8">
        <v>44378</v>
      </c>
      <c r="B33" s="6">
        <v>283366</v>
      </c>
    </row>
    <row r="34" spans="1:33" x14ac:dyDescent="0.25">
      <c r="A34" s="8">
        <v>44409</v>
      </c>
      <c r="B34" s="6">
        <v>283544</v>
      </c>
    </row>
    <row r="35" spans="1:33" x14ac:dyDescent="0.25">
      <c r="A35" s="8">
        <v>44440</v>
      </c>
      <c r="B35" s="6">
        <v>283642</v>
      </c>
    </row>
    <row r="36" spans="1:33" x14ac:dyDescent="0.25">
      <c r="A36" s="8">
        <v>44470</v>
      </c>
      <c r="B36" s="6">
        <v>283767</v>
      </c>
    </row>
    <row r="37" spans="1:33" x14ac:dyDescent="0.25">
      <c r="A37" s="8">
        <v>44501</v>
      </c>
      <c r="B37" s="6">
        <v>283700</v>
      </c>
      <c r="I37" t="s">
        <v>21</v>
      </c>
    </row>
    <row r="38" spans="1:33" x14ac:dyDescent="0.25">
      <c r="A38" s="8">
        <v>44531</v>
      </c>
      <c r="B38" s="6">
        <v>283435</v>
      </c>
    </row>
    <row r="39" spans="1:33" x14ac:dyDescent="0.25">
      <c r="A39" s="13">
        <v>44562</v>
      </c>
      <c r="B39" s="14">
        <v>283290</v>
      </c>
      <c r="C39" s="9"/>
      <c r="D39" s="9"/>
      <c r="E39" s="9"/>
      <c r="F39" s="9"/>
      <c r="G39" s="9"/>
      <c r="H39" s="9"/>
      <c r="I39" s="9"/>
      <c r="M39" t="s">
        <v>21</v>
      </c>
    </row>
    <row r="40" spans="1:33" x14ac:dyDescent="0.25">
      <c r="A40" s="13">
        <v>44593</v>
      </c>
      <c r="B40" s="14">
        <v>283294</v>
      </c>
      <c r="C40" s="9"/>
      <c r="D40" s="9"/>
      <c r="E40" s="1"/>
      <c r="F40" s="9"/>
      <c r="G40" s="9"/>
      <c r="H40" s="9"/>
      <c r="I40" s="9"/>
    </row>
    <row r="41" spans="1:33" x14ac:dyDescent="0.25">
      <c r="A41" s="13">
        <v>44621</v>
      </c>
      <c r="B41" s="14">
        <v>283275</v>
      </c>
      <c r="C41" s="9"/>
      <c r="D41" s="9"/>
      <c r="E41" s="9"/>
      <c r="F41" s="9"/>
      <c r="G41" s="9"/>
      <c r="H41" s="9"/>
      <c r="I41" s="9"/>
    </row>
    <row r="42" spans="1:33" x14ac:dyDescent="0.25">
      <c r="A42" s="13">
        <v>44652</v>
      </c>
      <c r="B42" s="14">
        <v>283313</v>
      </c>
      <c r="C42" s="9"/>
      <c r="D42" s="9"/>
      <c r="E42" s="9"/>
      <c r="F42" s="9"/>
      <c r="G42" s="9"/>
      <c r="H42" s="9"/>
      <c r="I42" s="9"/>
      <c r="AG42" t="s">
        <v>21</v>
      </c>
    </row>
    <row r="43" spans="1:33" x14ac:dyDescent="0.25">
      <c r="A43" s="13">
        <v>44682</v>
      </c>
      <c r="B43" s="14">
        <v>283326</v>
      </c>
      <c r="C43" s="9"/>
      <c r="D43" s="9"/>
      <c r="E43" s="9"/>
      <c r="F43" s="9"/>
      <c r="G43" s="9"/>
      <c r="H43" s="9"/>
      <c r="I43" s="9"/>
    </row>
    <row r="44" spans="1:33" x14ac:dyDescent="0.25">
      <c r="A44" s="13">
        <v>44713</v>
      </c>
      <c r="B44" s="14">
        <v>283351</v>
      </c>
      <c r="C44" s="9"/>
      <c r="D44" s="9"/>
      <c r="E44" s="9"/>
      <c r="F44" s="9"/>
      <c r="G44" s="9"/>
      <c r="H44" s="9"/>
      <c r="I44" s="9"/>
    </row>
    <row r="45" spans="1:33" x14ac:dyDescent="0.25">
      <c r="A45" s="13">
        <v>44743</v>
      </c>
      <c r="B45" s="14">
        <v>283289</v>
      </c>
      <c r="C45" s="9"/>
      <c r="D45" s="9"/>
      <c r="E45" s="9"/>
      <c r="F45" s="9"/>
      <c r="G45" s="9"/>
      <c r="H45" s="9"/>
      <c r="I45" s="9"/>
    </row>
    <row r="46" spans="1:33" x14ac:dyDescent="0.25">
      <c r="A46" s="13">
        <v>44774</v>
      </c>
      <c r="B46" s="14">
        <v>283370</v>
      </c>
      <c r="C46" s="9"/>
      <c r="D46" s="9"/>
      <c r="E46" s="9"/>
      <c r="F46" s="9"/>
      <c r="G46" s="9"/>
      <c r="H46" s="9"/>
      <c r="I46" s="9"/>
    </row>
    <row r="47" spans="1:33" x14ac:dyDescent="0.25">
      <c r="A47" s="13">
        <v>44805</v>
      </c>
      <c r="B47" s="14">
        <v>283524</v>
      </c>
      <c r="C47" s="9"/>
      <c r="D47" s="9"/>
      <c r="E47" s="9"/>
      <c r="F47" s="9"/>
      <c r="G47" s="9"/>
      <c r="H47" s="9"/>
      <c r="I47" s="9"/>
    </row>
    <row r="48" spans="1:33" x14ac:dyDescent="0.25">
      <c r="A48" s="13">
        <v>44835</v>
      </c>
      <c r="B48" s="14">
        <v>283615</v>
      </c>
      <c r="C48" s="9"/>
      <c r="D48" s="9"/>
      <c r="E48" s="9"/>
      <c r="F48" s="9"/>
      <c r="G48" s="9"/>
      <c r="H48" s="9"/>
      <c r="I48" s="9"/>
    </row>
    <row r="49" spans="1:25" x14ac:dyDescent="0.25">
      <c r="A49" s="13">
        <v>44866</v>
      </c>
      <c r="B49" s="14">
        <v>283630</v>
      </c>
      <c r="C49" s="9"/>
      <c r="D49" s="9"/>
      <c r="E49" s="9"/>
      <c r="F49" s="9"/>
      <c r="G49" s="9"/>
      <c r="H49" s="9"/>
      <c r="I49" s="9"/>
    </row>
    <row r="50" spans="1:25" x14ac:dyDescent="0.25">
      <c r="A50" s="13">
        <v>44896</v>
      </c>
      <c r="B50" s="14">
        <v>283650</v>
      </c>
      <c r="C50" s="9"/>
      <c r="D50" s="9"/>
      <c r="E50" s="9"/>
      <c r="F50" s="9"/>
      <c r="G50" s="9"/>
      <c r="H50" s="9"/>
      <c r="I50" s="9"/>
    </row>
    <row r="51" spans="1:25" x14ac:dyDescent="0.25">
      <c r="A51" s="13">
        <v>44927</v>
      </c>
      <c r="B51" s="6">
        <v>284367</v>
      </c>
      <c r="C51" s="9"/>
      <c r="D51" s="9"/>
      <c r="E51" s="9"/>
      <c r="F51" s="9"/>
      <c r="G51" s="9"/>
      <c r="H51" s="9"/>
      <c r="I51" s="9"/>
      <c r="Y51" s="7"/>
    </row>
    <row r="52" spans="1:25" x14ac:dyDescent="0.25">
      <c r="A52" s="13">
        <v>44958</v>
      </c>
      <c r="B52" s="6">
        <v>284507</v>
      </c>
      <c r="C52" s="9"/>
      <c r="D52" s="9"/>
      <c r="E52" s="9"/>
      <c r="F52" s="9"/>
      <c r="G52" s="9"/>
      <c r="H52" s="9"/>
      <c r="I52" s="9"/>
      <c r="Y52" s="7"/>
    </row>
    <row r="53" spans="1:25" x14ac:dyDescent="0.25">
      <c r="A53" s="13">
        <v>44986</v>
      </c>
      <c r="B53" s="6">
        <v>284584</v>
      </c>
      <c r="C53" s="9"/>
      <c r="D53" s="9"/>
      <c r="E53" s="9"/>
      <c r="F53" s="9"/>
      <c r="G53" s="9"/>
      <c r="H53" s="9"/>
      <c r="I53" s="9"/>
      <c r="Y53" s="7"/>
    </row>
    <row r="54" spans="1:25" x14ac:dyDescent="0.25">
      <c r="A54" s="13">
        <v>45017</v>
      </c>
      <c r="B54" s="6">
        <v>284670</v>
      </c>
      <c r="C54" s="9"/>
      <c r="D54" s="9"/>
      <c r="E54" s="9"/>
      <c r="F54" s="9"/>
      <c r="G54" s="9"/>
      <c r="H54" s="9"/>
      <c r="I54" s="9"/>
      <c r="Y54" s="7"/>
    </row>
    <row r="55" spans="1:25" x14ac:dyDescent="0.25">
      <c r="A55" s="13">
        <v>45047</v>
      </c>
      <c r="B55" s="6">
        <v>284892</v>
      </c>
      <c r="C55" s="9"/>
      <c r="D55" s="9"/>
      <c r="E55" s="9"/>
      <c r="F55" s="9"/>
      <c r="G55" s="9"/>
      <c r="H55" s="9"/>
      <c r="I55" s="9"/>
      <c r="Y55" s="7"/>
    </row>
    <row r="56" spans="1:25" x14ac:dyDescent="0.25">
      <c r="A56" s="13">
        <v>45078</v>
      </c>
      <c r="B56" s="6">
        <v>285054</v>
      </c>
      <c r="C56" s="9"/>
      <c r="D56" s="9"/>
      <c r="E56" s="9"/>
      <c r="F56" s="9"/>
      <c r="G56" s="9"/>
      <c r="H56" s="9"/>
      <c r="I56" s="9"/>
      <c r="Y56" s="7"/>
    </row>
    <row r="57" spans="1:25" x14ac:dyDescent="0.25">
      <c r="A57" s="13">
        <v>45108</v>
      </c>
      <c r="B57" s="6">
        <v>285197</v>
      </c>
      <c r="C57" s="9"/>
      <c r="D57" s="9"/>
      <c r="E57" s="9"/>
      <c r="F57" s="9"/>
      <c r="G57" s="9"/>
      <c r="H57" s="9"/>
      <c r="I57" s="9"/>
      <c r="Y57" s="7"/>
    </row>
    <row r="58" spans="1:25" x14ac:dyDescent="0.25">
      <c r="A58" s="13">
        <v>45139</v>
      </c>
      <c r="B58" s="6">
        <v>285250</v>
      </c>
      <c r="C58" s="9"/>
      <c r="D58" s="9"/>
      <c r="E58" s="9"/>
      <c r="F58" s="9"/>
      <c r="G58" s="9"/>
      <c r="H58" s="9"/>
      <c r="I58" s="9"/>
      <c r="Y58" s="7"/>
    </row>
    <row r="59" spans="1:25" x14ac:dyDescent="0.25">
      <c r="A59" s="13">
        <v>45170</v>
      </c>
      <c r="B59" s="6">
        <v>285488</v>
      </c>
      <c r="C59" s="9"/>
      <c r="D59" s="9"/>
      <c r="E59" s="9"/>
      <c r="F59" s="9"/>
      <c r="G59" s="9"/>
      <c r="H59" s="9"/>
      <c r="I59" s="9"/>
    </row>
    <row r="60" spans="1:25" x14ac:dyDescent="0.25">
      <c r="A60" s="13">
        <v>45200</v>
      </c>
      <c r="B60" s="6">
        <v>285640</v>
      </c>
      <c r="F60" s="9"/>
      <c r="G60" s="9" t="s">
        <v>32</v>
      </c>
      <c r="H60" s="9" t="s">
        <v>33</v>
      </c>
      <c r="I60" s="9" t="s">
        <v>34</v>
      </c>
      <c r="J60" s="9"/>
      <c r="K60" s="9"/>
      <c r="L60" s="9" t="s">
        <v>32</v>
      </c>
      <c r="M60" s="9" t="s">
        <v>33</v>
      </c>
      <c r="N60" s="9" t="s">
        <v>34</v>
      </c>
    </row>
    <row r="61" spans="1:25" x14ac:dyDescent="0.25">
      <c r="A61" s="13">
        <v>45231</v>
      </c>
      <c r="B61" s="6">
        <v>285803</v>
      </c>
      <c r="F61" s="13">
        <v>43466</v>
      </c>
      <c r="G61" s="14">
        <v>286225</v>
      </c>
      <c r="H61" s="15">
        <v>4459402</v>
      </c>
      <c r="I61" s="15">
        <v>59788256</v>
      </c>
      <c r="J61" s="9"/>
      <c r="K61" s="13">
        <v>43466</v>
      </c>
      <c r="L61" s="16">
        <v>100</v>
      </c>
      <c r="M61" s="17">
        <v>100</v>
      </c>
      <c r="N61" s="17">
        <v>100</v>
      </c>
    </row>
    <row r="62" spans="1:25" x14ac:dyDescent="0.25">
      <c r="A62" s="13">
        <v>45261</v>
      </c>
      <c r="B62" s="6">
        <v>285389</v>
      </c>
      <c r="F62" s="13">
        <v>43497</v>
      </c>
      <c r="G62" s="14">
        <v>286146</v>
      </c>
      <c r="H62" s="15">
        <v>4458826</v>
      </c>
      <c r="I62" s="15">
        <v>59759090</v>
      </c>
      <c r="J62" s="9"/>
      <c r="K62" s="13">
        <v>43497</v>
      </c>
      <c r="L62" s="16">
        <f t="shared" ref="L62:L108" si="0">+(G62-G$61)/G$61*100+100</f>
        <v>99.972399336186569</v>
      </c>
      <c r="M62" s="16">
        <f t="shared" ref="M62:M108" si="1">+(H62-H$61)/H$61*100+100</f>
        <v>99.98708346993611</v>
      </c>
      <c r="N62" s="16">
        <f t="shared" ref="N62:N108" si="2">+(I62-I$61)/I$61*100+100</f>
        <v>99.951217844521167</v>
      </c>
    </row>
    <row r="63" spans="1:25" x14ac:dyDescent="0.25">
      <c r="A63" s="13">
        <v>45292</v>
      </c>
      <c r="B63" s="6">
        <v>285463</v>
      </c>
      <c r="F63" s="13">
        <v>43525</v>
      </c>
      <c r="G63" s="14">
        <v>286162</v>
      </c>
      <c r="H63" s="15">
        <v>4458241</v>
      </c>
      <c r="I63" s="15">
        <v>59730041</v>
      </c>
      <c r="J63" s="9"/>
      <c r="K63" s="13">
        <v>43525</v>
      </c>
      <c r="L63" s="16">
        <f t="shared" si="0"/>
        <v>99.977989344047515</v>
      </c>
      <c r="M63" s="16">
        <f t="shared" si="1"/>
        <v>99.973965119089954</v>
      </c>
      <c r="N63" s="16">
        <f t="shared" si="2"/>
        <v>99.902631379647531</v>
      </c>
    </row>
    <row r="64" spans="1:25" x14ac:dyDescent="0.25">
      <c r="A64" s="13">
        <v>45323</v>
      </c>
      <c r="B64" s="6">
        <v>285573</v>
      </c>
      <c r="F64" s="13">
        <v>43556</v>
      </c>
      <c r="G64" s="14">
        <v>286203</v>
      </c>
      <c r="H64" s="15">
        <v>4458771</v>
      </c>
      <c r="I64" s="15">
        <v>59711587</v>
      </c>
      <c r="J64" s="9"/>
      <c r="K64" s="13">
        <v>43556</v>
      </c>
      <c r="L64" s="16">
        <f t="shared" si="0"/>
        <v>99.992313739191189</v>
      </c>
      <c r="M64" s="16">
        <f t="shared" si="1"/>
        <v>99.985850120711248</v>
      </c>
      <c r="N64" s="16">
        <f t="shared" si="2"/>
        <v>99.87176578624404</v>
      </c>
    </row>
    <row r="65" spans="1:14" x14ac:dyDescent="0.25">
      <c r="A65" s="13">
        <v>45352</v>
      </c>
      <c r="B65" s="6">
        <v>285825</v>
      </c>
      <c r="F65" s="13">
        <v>43586</v>
      </c>
      <c r="G65" s="14">
        <v>286201</v>
      </c>
      <c r="H65" s="15">
        <v>4458959</v>
      </c>
      <c r="I65" s="15">
        <v>59698266</v>
      </c>
      <c r="J65" s="9"/>
      <c r="K65" s="13">
        <v>43586</v>
      </c>
      <c r="L65" s="16">
        <f t="shared" si="0"/>
        <v>99.991614988208582</v>
      </c>
      <c r="M65" s="16">
        <f t="shared" si="1"/>
        <v>99.990065932607109</v>
      </c>
      <c r="N65" s="16">
        <f t="shared" si="2"/>
        <v>99.849485490929851</v>
      </c>
    </row>
    <row r="66" spans="1:14" x14ac:dyDescent="0.25">
      <c r="A66" s="13">
        <v>45383</v>
      </c>
      <c r="B66" s="6">
        <v>285882</v>
      </c>
      <c r="F66" s="13">
        <v>43617</v>
      </c>
      <c r="G66" s="14">
        <v>286219</v>
      </c>
      <c r="H66" s="15">
        <v>4459124</v>
      </c>
      <c r="I66" s="15">
        <v>59681960</v>
      </c>
      <c r="J66" s="9"/>
      <c r="K66" s="13">
        <v>43617</v>
      </c>
      <c r="L66" s="16">
        <f t="shared" si="0"/>
        <v>99.997903747052149</v>
      </c>
      <c r="M66" s="16">
        <f t="shared" si="1"/>
        <v>99.993765980281665</v>
      </c>
      <c r="N66" s="16">
        <f t="shared" si="2"/>
        <v>99.822212576329377</v>
      </c>
    </row>
    <row r="67" spans="1:14" x14ac:dyDescent="0.25">
      <c r="A67" s="13">
        <v>45413</v>
      </c>
      <c r="B67" s="6">
        <v>286004</v>
      </c>
      <c r="F67" s="13">
        <v>43647</v>
      </c>
      <c r="G67" s="14">
        <v>286133</v>
      </c>
      <c r="H67" s="15">
        <v>4459725</v>
      </c>
      <c r="I67" s="15">
        <v>59674293</v>
      </c>
      <c r="J67" s="9"/>
      <c r="K67" s="13">
        <v>43647</v>
      </c>
      <c r="L67" s="16">
        <f t="shared" si="0"/>
        <v>99.967857454799542</v>
      </c>
      <c r="M67" s="16">
        <f t="shared" si="1"/>
        <v>100.00724312362958</v>
      </c>
      <c r="N67" s="16">
        <f t="shared" si="2"/>
        <v>99.809388987696849</v>
      </c>
    </row>
    <row r="68" spans="1:14" x14ac:dyDescent="0.25">
      <c r="A68" s="13">
        <v>45444</v>
      </c>
      <c r="B68" s="6">
        <v>286177</v>
      </c>
      <c r="F68" s="13">
        <v>43678</v>
      </c>
      <c r="G68" s="14">
        <v>286161</v>
      </c>
      <c r="H68" s="15">
        <v>4459950</v>
      </c>
      <c r="I68" s="15">
        <v>59663648</v>
      </c>
      <c r="J68" s="9"/>
      <c r="K68" s="13">
        <v>43678</v>
      </c>
      <c r="L68" s="16">
        <f t="shared" si="0"/>
        <v>99.977639968556204</v>
      </c>
      <c r="M68" s="16">
        <f t="shared" si="1"/>
        <v>100.01228864318578</v>
      </c>
      <c r="N68" s="16">
        <f t="shared" si="2"/>
        <v>99.791584487762947</v>
      </c>
    </row>
    <row r="69" spans="1:14" x14ac:dyDescent="0.25">
      <c r="A69" s="13">
        <v>45474</v>
      </c>
      <c r="B69" s="6">
        <v>286300</v>
      </c>
      <c r="F69" s="13">
        <v>43709</v>
      </c>
      <c r="G69" s="14">
        <v>286213</v>
      </c>
      <c r="H69" s="15">
        <v>4461533</v>
      </c>
      <c r="I69" s="15">
        <v>59660483</v>
      </c>
      <c r="J69" s="9"/>
      <c r="K69" s="13">
        <v>43709</v>
      </c>
      <c r="L69" s="16">
        <f t="shared" si="0"/>
        <v>99.995807494104284</v>
      </c>
      <c r="M69" s="16">
        <f t="shared" si="1"/>
        <v>100.04778667633015</v>
      </c>
      <c r="N69" s="16">
        <f t="shared" si="2"/>
        <v>99.786290806007116</v>
      </c>
    </row>
    <row r="70" spans="1:14" x14ac:dyDescent="0.25">
      <c r="A70" s="13">
        <v>45505</v>
      </c>
      <c r="B70" s="6">
        <v>286393</v>
      </c>
      <c r="F70" s="13">
        <v>43739</v>
      </c>
      <c r="G70" s="14">
        <v>286282</v>
      </c>
      <c r="H70" s="15">
        <v>4462538</v>
      </c>
      <c r="I70" s="15">
        <v>59654555</v>
      </c>
      <c r="J70" s="9"/>
      <c r="K70" s="13">
        <v>43739</v>
      </c>
      <c r="L70" s="16">
        <f t="shared" si="0"/>
        <v>100.01991440300463</v>
      </c>
      <c r="M70" s="16">
        <f t="shared" si="1"/>
        <v>100.07032333034788</v>
      </c>
      <c r="N70" s="16">
        <f t="shared" si="2"/>
        <v>99.776375815344068</v>
      </c>
    </row>
    <row r="71" spans="1:14" x14ac:dyDescent="0.25">
      <c r="A71" s="13">
        <v>45536</v>
      </c>
      <c r="B71" s="6">
        <v>286584</v>
      </c>
      <c r="F71" s="13">
        <v>43770</v>
      </c>
      <c r="G71" s="14">
        <v>286328</v>
      </c>
      <c r="H71" s="15">
        <v>4462957</v>
      </c>
      <c r="I71" s="15">
        <v>59641101</v>
      </c>
      <c r="J71" s="9"/>
      <c r="K71" s="13">
        <v>43770</v>
      </c>
      <c r="L71" s="16">
        <f t="shared" si="0"/>
        <v>100.03598567560486</v>
      </c>
      <c r="M71" s="16">
        <f t="shared" si="1"/>
        <v>100.07971920898811</v>
      </c>
      <c r="N71" s="16">
        <f t="shared" si="2"/>
        <v>99.753873068316295</v>
      </c>
    </row>
    <row r="72" spans="1:14" x14ac:dyDescent="0.25">
      <c r="A72" s="13">
        <v>45566</v>
      </c>
      <c r="B72" s="6">
        <v>286729</v>
      </c>
      <c r="F72" s="13">
        <v>43800</v>
      </c>
      <c r="G72" s="14">
        <v>286433</v>
      </c>
      <c r="H72" s="15">
        <v>4464119</v>
      </c>
      <c r="I72" s="15">
        <v>59641488</v>
      </c>
      <c r="J72" s="9"/>
      <c r="K72" s="13">
        <v>43800</v>
      </c>
      <c r="L72" s="16">
        <f t="shared" si="0"/>
        <v>100.07267010219233</v>
      </c>
      <c r="M72" s="16">
        <f t="shared" si="1"/>
        <v>100.10577651442951</v>
      </c>
      <c r="N72" s="16">
        <f t="shared" si="2"/>
        <v>99.754520352625775</v>
      </c>
    </row>
    <row r="73" spans="1:14" x14ac:dyDescent="0.25">
      <c r="A73" s="13">
        <v>45597</v>
      </c>
      <c r="B73" s="6">
        <v>286774</v>
      </c>
      <c r="F73" s="13">
        <v>43831</v>
      </c>
      <c r="G73" s="14">
        <v>286386</v>
      </c>
      <c r="H73" s="15">
        <v>4464551</v>
      </c>
      <c r="I73" s="15">
        <v>59614281</v>
      </c>
      <c r="J73" s="9"/>
      <c r="K73" s="13">
        <v>43831</v>
      </c>
      <c r="L73" s="16">
        <f t="shared" si="0"/>
        <v>100.05624945410079</v>
      </c>
      <c r="M73" s="16">
        <f t="shared" si="1"/>
        <v>100.11546391197743</v>
      </c>
      <c r="N73" s="16">
        <f t="shared" si="2"/>
        <v>99.709014760356951</v>
      </c>
    </row>
    <row r="74" spans="1:14" x14ac:dyDescent="0.25">
      <c r="A74" s="13">
        <v>45627</v>
      </c>
      <c r="B74" s="6">
        <v>286743</v>
      </c>
      <c r="F74" s="13">
        <v>43862</v>
      </c>
      <c r="G74" s="14">
        <v>286340</v>
      </c>
      <c r="H74" s="15">
        <v>4464643</v>
      </c>
      <c r="I74" s="15">
        <v>59589466</v>
      </c>
      <c r="J74" s="9"/>
      <c r="K74" s="13">
        <v>43862</v>
      </c>
      <c r="L74" s="16">
        <f t="shared" si="0"/>
        <v>100.04017818150056</v>
      </c>
      <c r="M74" s="16">
        <f t="shared" si="1"/>
        <v>100.11752696886263</v>
      </c>
      <c r="N74" s="16">
        <f t="shared" si="2"/>
        <v>99.667509953794266</v>
      </c>
    </row>
    <row r="75" spans="1:14" x14ac:dyDescent="0.25">
      <c r="A75" s="13">
        <v>45658</v>
      </c>
      <c r="B75" s="6">
        <v>286495</v>
      </c>
      <c r="F75" s="13">
        <v>43891</v>
      </c>
      <c r="G75" s="14">
        <v>285250</v>
      </c>
      <c r="H75" s="15">
        <v>4459914</v>
      </c>
      <c r="I75" s="15">
        <v>59525284</v>
      </c>
      <c r="J75" s="9"/>
      <c r="K75" s="13">
        <v>43891</v>
      </c>
      <c r="L75" s="16">
        <f t="shared" si="0"/>
        <v>99.65935889597344</v>
      </c>
      <c r="M75" s="16">
        <f t="shared" si="1"/>
        <v>100.01148136005679</v>
      </c>
      <c r="N75" s="16">
        <f t="shared" si="2"/>
        <v>99.560161112577021</v>
      </c>
    </row>
    <row r="76" spans="1:14" x14ac:dyDescent="0.25">
      <c r="A76" s="13">
        <v>45689</v>
      </c>
      <c r="B76" s="6">
        <v>286613</v>
      </c>
      <c r="F76" s="13">
        <v>43922</v>
      </c>
      <c r="G76" s="14">
        <v>284781</v>
      </c>
      <c r="H76" s="15">
        <v>4456200</v>
      </c>
      <c r="I76" s="15">
        <v>59472095</v>
      </c>
      <c r="J76" s="9"/>
      <c r="K76" s="13">
        <v>43922</v>
      </c>
      <c r="L76" s="16">
        <f t="shared" si="0"/>
        <v>99.495501790549397</v>
      </c>
      <c r="M76" s="16">
        <f t="shared" si="1"/>
        <v>99.928196650582294</v>
      </c>
      <c r="N76" s="16">
        <f t="shared" si="2"/>
        <v>99.47119882540143</v>
      </c>
    </row>
    <row r="77" spans="1:14" x14ac:dyDescent="0.25">
      <c r="A77" s="13">
        <v>45717</v>
      </c>
      <c r="B77" s="6">
        <v>286709</v>
      </c>
      <c r="F77" s="13">
        <v>43952</v>
      </c>
      <c r="G77" s="14">
        <v>284626</v>
      </c>
      <c r="H77" s="15">
        <v>4454750</v>
      </c>
      <c r="I77" s="15">
        <v>59446844</v>
      </c>
      <c r="J77" s="9"/>
      <c r="K77" s="13">
        <v>43952</v>
      </c>
      <c r="L77" s="16">
        <f t="shared" si="0"/>
        <v>99.441348589396455</v>
      </c>
      <c r="M77" s="16">
        <f t="shared" si="1"/>
        <v>99.895681080108943</v>
      </c>
      <c r="N77" s="16">
        <f t="shared" si="2"/>
        <v>99.428964778634793</v>
      </c>
    </row>
    <row r="78" spans="1:14" x14ac:dyDescent="0.25">
      <c r="A78" s="13">
        <v>45748</v>
      </c>
      <c r="B78" s="6">
        <v>286807</v>
      </c>
      <c r="F78" s="13">
        <v>43983</v>
      </c>
      <c r="G78" s="14">
        <v>284529</v>
      </c>
      <c r="H78" s="15">
        <v>4453882</v>
      </c>
      <c r="I78" s="15">
        <v>59426459</v>
      </c>
      <c r="J78" s="9"/>
      <c r="K78" s="13">
        <v>43983</v>
      </c>
      <c r="L78" s="16">
        <f t="shared" si="0"/>
        <v>99.407459166739457</v>
      </c>
      <c r="M78" s="16">
        <f t="shared" si="1"/>
        <v>99.876216586887665</v>
      </c>
      <c r="N78" s="16">
        <f t="shared" si="2"/>
        <v>99.394869453960993</v>
      </c>
    </row>
    <row r="79" spans="1:14" x14ac:dyDescent="0.25">
      <c r="A79" s="13">
        <v>45778</v>
      </c>
      <c r="B79" s="6">
        <v>286967</v>
      </c>
      <c r="F79" s="13">
        <v>44013</v>
      </c>
      <c r="G79" s="14">
        <v>284491</v>
      </c>
      <c r="H79" s="15">
        <v>4453690</v>
      </c>
      <c r="I79" s="15">
        <v>59408768</v>
      </c>
      <c r="J79" s="9"/>
      <c r="K79" s="13">
        <v>44013</v>
      </c>
      <c r="L79" s="16">
        <f t="shared" si="0"/>
        <v>99.394182898069701</v>
      </c>
      <c r="M79" s="16">
        <f t="shared" si="1"/>
        <v>99.871911076866354</v>
      </c>
      <c r="N79" s="16">
        <f t="shared" si="2"/>
        <v>99.365280030914434</v>
      </c>
    </row>
    <row r="80" spans="1:14" x14ac:dyDescent="0.25">
      <c r="A80" s="13">
        <v>45809</v>
      </c>
      <c r="B80" s="6">
        <v>287077</v>
      </c>
      <c r="C80" s="24"/>
      <c r="F80" s="13">
        <v>44044</v>
      </c>
      <c r="G80" s="14">
        <v>284420</v>
      </c>
      <c r="H80" s="15">
        <v>4453031</v>
      </c>
      <c r="I80" s="15">
        <v>59391102</v>
      </c>
      <c r="J80" s="9"/>
      <c r="K80" s="13">
        <v>44044</v>
      </c>
      <c r="L80" s="16">
        <f t="shared" si="0"/>
        <v>99.369377238186743</v>
      </c>
      <c r="M80" s="16">
        <f t="shared" si="1"/>
        <v>99.85713331069951</v>
      </c>
      <c r="N80" s="16">
        <f t="shared" si="2"/>
        <v>99.335732422099753</v>
      </c>
    </row>
    <row r="81" spans="1:14" x14ac:dyDescent="0.25">
      <c r="A81" s="13">
        <v>45839</v>
      </c>
      <c r="B81" s="6">
        <v>287212</v>
      </c>
      <c r="C81" s="24"/>
      <c r="F81" s="13">
        <v>44075</v>
      </c>
      <c r="G81" s="14">
        <v>284494</v>
      </c>
      <c r="H81" s="15">
        <v>4453855</v>
      </c>
      <c r="I81" s="15">
        <v>59385458</v>
      </c>
      <c r="J81" s="9"/>
      <c r="K81" s="13">
        <v>44075</v>
      </c>
      <c r="L81" s="16">
        <f t="shared" si="0"/>
        <v>99.395231024543634</v>
      </c>
      <c r="M81" s="16">
        <f t="shared" si="1"/>
        <v>99.87561112454091</v>
      </c>
      <c r="N81" s="16">
        <f t="shared" si="2"/>
        <v>99.326292441110837</v>
      </c>
    </row>
    <row r="82" spans="1:14" x14ac:dyDescent="0.25">
      <c r="A82" s="13">
        <v>45870</v>
      </c>
      <c r="B82" s="6">
        <v>287376</v>
      </c>
      <c r="F82" s="13">
        <v>44105</v>
      </c>
      <c r="G82" s="14">
        <v>284500</v>
      </c>
      <c r="H82" s="15">
        <v>4453682</v>
      </c>
      <c r="I82" s="15">
        <v>59367627</v>
      </c>
      <c r="J82" s="9"/>
      <c r="K82" s="13">
        <v>44105</v>
      </c>
      <c r="L82" s="16">
        <f t="shared" si="0"/>
        <v>99.397327277491485</v>
      </c>
      <c r="M82" s="16">
        <f t="shared" si="1"/>
        <v>99.871731680615468</v>
      </c>
      <c r="N82" s="16">
        <f t="shared" si="2"/>
        <v>99.296468858365756</v>
      </c>
    </row>
    <row r="83" spans="1:14" x14ac:dyDescent="0.25">
      <c r="A83" s="13">
        <v>45901</v>
      </c>
      <c r="B83" s="6">
        <v>287520</v>
      </c>
      <c r="F83" s="13">
        <v>44136</v>
      </c>
      <c r="G83" s="14">
        <v>284423</v>
      </c>
      <c r="H83" s="15">
        <v>4452246</v>
      </c>
      <c r="I83" s="15">
        <v>59323997</v>
      </c>
      <c r="J83" s="9"/>
      <c r="K83" s="13">
        <v>44136</v>
      </c>
      <c r="L83" s="16">
        <f t="shared" si="0"/>
        <v>99.370425364660676</v>
      </c>
      <c r="M83" s="16">
        <f t="shared" si="1"/>
        <v>99.839530053581171</v>
      </c>
      <c r="N83" s="16">
        <f t="shared" si="2"/>
        <v>99.223494660891262</v>
      </c>
    </row>
    <row r="84" spans="1:14" x14ac:dyDescent="0.25">
      <c r="A84" s="13">
        <v>45931</v>
      </c>
      <c r="B84" s="6">
        <v>287615</v>
      </c>
      <c r="F84" s="13">
        <v>44166</v>
      </c>
      <c r="G84" s="14">
        <v>283742</v>
      </c>
      <c r="H84" s="15">
        <v>4438937</v>
      </c>
      <c r="I84" s="15">
        <v>59236213</v>
      </c>
      <c r="J84" s="9"/>
      <c r="K84" s="13">
        <v>44166</v>
      </c>
      <c r="L84" s="16">
        <f t="shared" si="0"/>
        <v>99.132500655079042</v>
      </c>
      <c r="M84" s="16">
        <f t="shared" si="1"/>
        <v>99.541081965698538</v>
      </c>
      <c r="N84" s="16">
        <f t="shared" si="2"/>
        <v>99.076669839642079</v>
      </c>
    </row>
    <row r="85" spans="1:14" x14ac:dyDescent="0.25">
      <c r="A85" s="13">
        <v>45962</v>
      </c>
      <c r="B85" s="6">
        <v>287652</v>
      </c>
      <c r="F85" s="13">
        <v>44197</v>
      </c>
      <c r="G85" s="14">
        <v>283509</v>
      </c>
      <c r="H85" s="15">
        <v>4438593</v>
      </c>
      <c r="I85" s="15">
        <v>59194540</v>
      </c>
      <c r="J85" s="9"/>
      <c r="K85" s="13">
        <v>44197</v>
      </c>
      <c r="L85" s="16">
        <f t="shared" si="0"/>
        <v>99.05109616560398</v>
      </c>
      <c r="M85" s="16">
        <f t="shared" si="1"/>
        <v>99.533367926910373</v>
      </c>
      <c r="N85" s="16">
        <f t="shared" si="2"/>
        <v>99.006968860239041</v>
      </c>
    </row>
    <row r="86" spans="1:14" x14ac:dyDescent="0.25">
      <c r="A86" s="13">
        <v>45992</v>
      </c>
      <c r="B86" s="6">
        <v>287745</v>
      </c>
      <c r="F86" s="13">
        <v>44228</v>
      </c>
      <c r="G86" s="14">
        <v>283394</v>
      </c>
      <c r="H86" s="15">
        <v>4436647</v>
      </c>
      <c r="I86" s="15">
        <v>59164419</v>
      </c>
      <c r="J86" s="9"/>
      <c r="K86" s="13">
        <v>44228</v>
      </c>
      <c r="L86" s="16">
        <f t="shared" si="0"/>
        <v>99.010917984103415</v>
      </c>
      <c r="M86" s="16">
        <f t="shared" si="1"/>
        <v>99.489729788882002</v>
      </c>
      <c r="N86" s="16">
        <f t="shared" si="2"/>
        <v>98.956589401102448</v>
      </c>
    </row>
    <row r="87" spans="1:14" x14ac:dyDescent="0.25">
      <c r="F87" s="13">
        <v>44256</v>
      </c>
      <c r="G87" s="14">
        <v>283362</v>
      </c>
      <c r="H87" s="15">
        <v>4434185</v>
      </c>
      <c r="I87" s="15">
        <v>59126874</v>
      </c>
      <c r="J87" s="9"/>
      <c r="K87" s="13">
        <v>44256</v>
      </c>
      <c r="L87" s="16">
        <f t="shared" si="0"/>
        <v>98.999737968381524</v>
      </c>
      <c r="M87" s="16">
        <f t="shared" si="1"/>
        <v>99.43452059267139</v>
      </c>
      <c r="N87" s="16">
        <f t="shared" si="2"/>
        <v>98.893792787667195</v>
      </c>
    </row>
    <row r="88" spans="1:14" x14ac:dyDescent="0.25">
      <c r="F88" s="13">
        <v>44287</v>
      </c>
      <c r="G88" s="14">
        <v>283302</v>
      </c>
      <c r="H88" s="15">
        <v>4432622</v>
      </c>
      <c r="I88" s="15">
        <v>59093955</v>
      </c>
      <c r="J88" s="9"/>
      <c r="K88" s="13">
        <v>44287</v>
      </c>
      <c r="L88" s="16">
        <f t="shared" si="0"/>
        <v>98.978775438902957</v>
      </c>
      <c r="M88" s="16">
        <f t="shared" si="1"/>
        <v>99.399471050154261</v>
      </c>
      <c r="N88" s="16">
        <f t="shared" si="2"/>
        <v>98.83873347969876</v>
      </c>
    </row>
    <row r="89" spans="1:14" x14ac:dyDescent="0.25">
      <c r="F89" s="13">
        <v>44317</v>
      </c>
      <c r="G89" s="14">
        <v>283277</v>
      </c>
      <c r="H89" s="15">
        <v>4431548</v>
      </c>
      <c r="I89" s="15">
        <v>59073371</v>
      </c>
      <c r="J89" s="9"/>
      <c r="K89" s="13">
        <v>44317</v>
      </c>
      <c r="L89" s="16">
        <f t="shared" si="0"/>
        <v>98.970041051620228</v>
      </c>
      <c r="M89" s="16">
        <f t="shared" si="1"/>
        <v>99.375387103472619</v>
      </c>
      <c r="N89" s="16">
        <f t="shared" si="2"/>
        <v>98.804305313739206</v>
      </c>
    </row>
    <row r="90" spans="1:14" x14ac:dyDescent="0.25">
      <c r="F90" s="13">
        <v>44348</v>
      </c>
      <c r="G90" s="14">
        <v>283223</v>
      </c>
      <c r="H90" s="15">
        <v>4431410</v>
      </c>
      <c r="I90" s="15">
        <v>59058580</v>
      </c>
      <c r="J90" s="9"/>
      <c r="K90" s="13">
        <v>44348</v>
      </c>
      <c r="L90" s="16">
        <f t="shared" si="0"/>
        <v>98.951174775089527</v>
      </c>
      <c r="M90" s="16">
        <f t="shared" si="1"/>
        <v>99.372292518144803</v>
      </c>
      <c r="N90" s="16">
        <f t="shared" si="2"/>
        <v>98.779566341590566</v>
      </c>
    </row>
    <row r="91" spans="1:14" x14ac:dyDescent="0.25">
      <c r="F91" s="13">
        <v>44378</v>
      </c>
      <c r="G91" s="14">
        <v>283366</v>
      </c>
      <c r="H91" s="15">
        <v>4431908</v>
      </c>
      <c r="I91" s="15">
        <v>59049972</v>
      </c>
      <c r="J91" s="9"/>
      <c r="K91" s="13">
        <v>44378</v>
      </c>
      <c r="L91" s="16">
        <f t="shared" si="0"/>
        <v>99.001135470346753</v>
      </c>
      <c r="M91" s="16">
        <f t="shared" si="1"/>
        <v>99.383459934762556</v>
      </c>
      <c r="N91" s="16">
        <f t="shared" si="2"/>
        <v>98.765168865270127</v>
      </c>
    </row>
    <row r="92" spans="1:14" x14ac:dyDescent="0.25">
      <c r="F92" s="13">
        <v>44409</v>
      </c>
      <c r="G92" s="14">
        <v>283544</v>
      </c>
      <c r="H92" s="15">
        <v>4432227</v>
      </c>
      <c r="I92" s="15">
        <v>59035800</v>
      </c>
      <c r="J92" s="9"/>
      <c r="K92" s="13">
        <v>44409</v>
      </c>
      <c r="L92" s="16">
        <f t="shared" si="0"/>
        <v>99.063324307799803</v>
      </c>
      <c r="M92" s="16">
        <f t="shared" si="1"/>
        <v>99.390613360266684</v>
      </c>
      <c r="N92" s="16">
        <f t="shared" si="2"/>
        <v>98.741465213502792</v>
      </c>
    </row>
    <row r="93" spans="1:14" x14ac:dyDescent="0.25">
      <c r="F93" s="13">
        <v>44440</v>
      </c>
      <c r="G93" s="14">
        <v>283642</v>
      </c>
      <c r="H93" s="15">
        <v>4433863</v>
      </c>
      <c r="I93" s="15">
        <v>59032853</v>
      </c>
      <c r="J93" s="9"/>
      <c r="K93" s="13">
        <v>44440</v>
      </c>
      <c r="L93" s="16">
        <f t="shared" si="0"/>
        <v>99.097563105948112</v>
      </c>
      <c r="M93" s="16">
        <f t="shared" si="1"/>
        <v>99.427299893573178</v>
      </c>
      <c r="N93" s="16">
        <f t="shared" si="2"/>
        <v>98.736536151848952</v>
      </c>
    </row>
    <row r="94" spans="1:14" x14ac:dyDescent="0.25">
      <c r="F94" s="13">
        <v>44470</v>
      </c>
      <c r="G94" s="14">
        <v>283767</v>
      </c>
      <c r="H94" s="15">
        <v>4434609</v>
      </c>
      <c r="I94" s="15">
        <v>59022588</v>
      </c>
      <c r="J94" s="9"/>
      <c r="K94" s="13">
        <v>44470</v>
      </c>
      <c r="L94" s="16">
        <f t="shared" si="0"/>
        <v>99.141235042361785</v>
      </c>
      <c r="M94" s="16">
        <f t="shared" si="1"/>
        <v>99.444028593968426</v>
      </c>
      <c r="N94" s="16">
        <f t="shared" si="2"/>
        <v>98.719367228239605</v>
      </c>
    </row>
    <row r="95" spans="1:14" x14ac:dyDescent="0.25">
      <c r="F95" s="13">
        <v>44501</v>
      </c>
      <c r="G95" s="14">
        <v>283700</v>
      </c>
      <c r="H95" s="15">
        <v>4435091</v>
      </c>
      <c r="I95" s="15">
        <v>59007808</v>
      </c>
      <c r="J95" s="9"/>
      <c r="K95" s="13">
        <v>44501</v>
      </c>
      <c r="L95" s="16">
        <f t="shared" si="0"/>
        <v>99.117826884444057</v>
      </c>
      <c r="M95" s="16">
        <f t="shared" si="1"/>
        <v>99.454837218084393</v>
      </c>
      <c r="N95" s="16">
        <f t="shared" si="2"/>
        <v>98.694646654352994</v>
      </c>
    </row>
    <row r="96" spans="1:14" x14ac:dyDescent="0.25">
      <c r="F96" s="13">
        <v>44531</v>
      </c>
      <c r="G96" s="14">
        <v>283435</v>
      </c>
      <c r="H96" s="15">
        <v>4425366</v>
      </c>
      <c r="I96" s="15">
        <v>59030133</v>
      </c>
      <c r="J96" s="9"/>
      <c r="K96" s="13">
        <v>44531</v>
      </c>
      <c r="L96" s="16">
        <f t="shared" si="0"/>
        <v>99.025242379247089</v>
      </c>
      <c r="M96" s="16">
        <f t="shared" si="1"/>
        <v>99.236758650599342</v>
      </c>
      <c r="N96" s="16">
        <f t="shared" si="2"/>
        <v>98.731986763420565</v>
      </c>
    </row>
    <row r="97" spans="6:14" x14ac:dyDescent="0.25">
      <c r="F97" s="13">
        <v>44562</v>
      </c>
      <c r="G97" s="14">
        <v>283290</v>
      </c>
      <c r="H97" s="15">
        <v>4424358</v>
      </c>
      <c r="I97" s="15">
        <v>58996341</v>
      </c>
      <c r="J97" s="9"/>
      <c r="K97" s="13">
        <v>44562</v>
      </c>
      <c r="L97" s="16">
        <f t="shared" si="0"/>
        <v>98.974582933007255</v>
      </c>
      <c r="M97" s="16">
        <f t="shared" si="1"/>
        <v>99.214154722987516</v>
      </c>
      <c r="N97" s="16">
        <f t="shared" si="2"/>
        <v>98.675467302474914</v>
      </c>
    </row>
    <row r="98" spans="6:14" x14ac:dyDescent="0.25">
      <c r="F98" s="13">
        <v>44593</v>
      </c>
      <c r="G98" s="14">
        <v>283294</v>
      </c>
      <c r="H98" s="15">
        <v>4424133</v>
      </c>
      <c r="I98" s="15">
        <v>58970872</v>
      </c>
      <c r="J98" s="9"/>
      <c r="K98" s="13">
        <v>44593</v>
      </c>
      <c r="L98" s="16">
        <f t="shared" si="0"/>
        <v>98.975980434972485</v>
      </c>
      <c r="M98" s="16">
        <f t="shared" si="1"/>
        <v>99.209109203431311</v>
      </c>
      <c r="N98" s="16">
        <f t="shared" si="2"/>
        <v>98.6328686356063</v>
      </c>
    </row>
    <row r="99" spans="6:14" x14ac:dyDescent="0.25">
      <c r="F99" s="13">
        <v>44621</v>
      </c>
      <c r="G99" s="14">
        <v>283275</v>
      </c>
      <c r="H99" s="15">
        <v>4424109</v>
      </c>
      <c r="I99" s="15">
        <v>58946841</v>
      </c>
      <c r="J99" s="9"/>
      <c r="K99" s="13">
        <v>44621</v>
      </c>
      <c r="L99" s="16">
        <f t="shared" si="0"/>
        <v>98.969342300637607</v>
      </c>
      <c r="M99" s="16">
        <f t="shared" si="1"/>
        <v>99.208571014678654</v>
      </c>
      <c r="N99" s="16">
        <f t="shared" si="2"/>
        <v>98.592675123355335</v>
      </c>
    </row>
    <row r="100" spans="6:14" x14ac:dyDescent="0.25">
      <c r="F100" s="13">
        <v>44652</v>
      </c>
      <c r="G100" s="14">
        <v>283313</v>
      </c>
      <c r="H100" s="15">
        <v>4423726</v>
      </c>
      <c r="I100" s="15">
        <v>58926456</v>
      </c>
      <c r="J100" s="9"/>
      <c r="K100" s="13">
        <v>44652</v>
      </c>
      <c r="L100" s="16">
        <f t="shared" si="0"/>
        <v>98.982618569307363</v>
      </c>
      <c r="M100" s="16">
        <f t="shared" si="1"/>
        <v>99.199982419167412</v>
      </c>
      <c r="N100" s="16">
        <f t="shared" si="2"/>
        <v>98.558579798681535</v>
      </c>
    </row>
    <row r="101" spans="6:14" x14ac:dyDescent="0.25">
      <c r="F101" s="13">
        <v>44682</v>
      </c>
      <c r="G101" s="14">
        <v>283326</v>
      </c>
      <c r="H101" s="15">
        <v>4423542</v>
      </c>
      <c r="I101" s="15">
        <v>58913106</v>
      </c>
      <c r="J101" s="9"/>
      <c r="K101" s="13">
        <v>44682</v>
      </c>
      <c r="L101" s="16">
        <f t="shared" si="0"/>
        <v>98.98716045069439</v>
      </c>
      <c r="M101" s="16">
        <f t="shared" si="1"/>
        <v>99.195856305397001</v>
      </c>
      <c r="N101" s="16">
        <f t="shared" si="2"/>
        <v>98.536250998858378</v>
      </c>
    </row>
    <row r="102" spans="6:14" x14ac:dyDescent="0.25">
      <c r="F102" s="13">
        <v>44713</v>
      </c>
      <c r="G102" s="14">
        <v>283351</v>
      </c>
      <c r="H102" s="15">
        <v>4423572</v>
      </c>
      <c r="I102" s="15">
        <v>58906034</v>
      </c>
      <c r="J102" s="9"/>
      <c r="K102" s="13">
        <v>44713</v>
      </c>
      <c r="L102" s="16">
        <f t="shared" si="0"/>
        <v>98.995894837977119</v>
      </c>
      <c r="M102" s="16">
        <f t="shared" si="1"/>
        <v>99.196529041337826</v>
      </c>
      <c r="N102" s="16">
        <f t="shared" si="2"/>
        <v>98.52442258894456</v>
      </c>
    </row>
    <row r="103" spans="6:14" x14ac:dyDescent="0.25">
      <c r="F103" s="13">
        <v>44743</v>
      </c>
      <c r="G103" s="14">
        <v>283289</v>
      </c>
      <c r="H103" s="15">
        <v>4423265</v>
      </c>
      <c r="I103" s="15">
        <v>58891814</v>
      </c>
      <c r="J103" s="9"/>
      <c r="K103" s="13">
        <v>44743</v>
      </c>
      <c r="L103" s="16">
        <f t="shared" si="0"/>
        <v>98.974233557515944</v>
      </c>
      <c r="M103" s="16">
        <f t="shared" si="1"/>
        <v>99.189644710210018</v>
      </c>
      <c r="N103" s="16">
        <f t="shared" si="2"/>
        <v>98.500638653852022</v>
      </c>
    </row>
    <row r="104" spans="6:14" x14ac:dyDescent="0.25">
      <c r="F104" s="13">
        <v>44774</v>
      </c>
      <c r="G104" s="14">
        <v>283370</v>
      </c>
      <c r="H104" s="15">
        <v>4423807</v>
      </c>
      <c r="I104" s="15">
        <v>58882601</v>
      </c>
      <c r="J104" s="9"/>
      <c r="K104" s="13">
        <v>44774</v>
      </c>
      <c r="L104" s="16">
        <f t="shared" si="0"/>
        <v>99.002532972311997</v>
      </c>
      <c r="M104" s="16">
        <f t="shared" si="1"/>
        <v>99.201798806207648</v>
      </c>
      <c r="N104" s="16">
        <f t="shared" si="2"/>
        <v>98.485229273120126</v>
      </c>
    </row>
    <row r="105" spans="6:14" x14ac:dyDescent="0.25">
      <c r="F105" s="13">
        <v>44805</v>
      </c>
      <c r="G105" s="14">
        <v>283524</v>
      </c>
      <c r="H105" s="15">
        <v>4425743</v>
      </c>
      <c r="I105" s="15">
        <v>58883956</v>
      </c>
      <c r="J105" s="9"/>
      <c r="K105" s="13">
        <v>44805</v>
      </c>
      <c r="L105" s="16">
        <f t="shared" si="0"/>
        <v>99.056336797973628</v>
      </c>
      <c r="M105" s="16">
        <f t="shared" si="1"/>
        <v>99.245212698922415</v>
      </c>
      <c r="N105" s="16">
        <f t="shared" si="2"/>
        <v>98.487495604487947</v>
      </c>
    </row>
    <row r="106" spans="6:14" x14ac:dyDescent="0.25">
      <c r="F106" s="13">
        <v>44835</v>
      </c>
      <c r="G106" s="14">
        <v>283615</v>
      </c>
      <c r="H106" s="15">
        <v>4427245</v>
      </c>
      <c r="I106" s="15">
        <v>58879692</v>
      </c>
      <c r="J106" s="9"/>
      <c r="K106" s="13">
        <v>44835</v>
      </c>
      <c r="L106" s="16">
        <f t="shared" si="0"/>
        <v>99.088129967682761</v>
      </c>
      <c r="M106" s="16">
        <f t="shared" si="1"/>
        <v>99.278894345026529</v>
      </c>
      <c r="N106" s="16">
        <f t="shared" si="2"/>
        <v>98.48036376909873</v>
      </c>
    </row>
    <row r="107" spans="6:14" x14ac:dyDescent="0.25">
      <c r="F107" s="13">
        <v>44866</v>
      </c>
      <c r="G107" s="14">
        <v>283630</v>
      </c>
      <c r="H107" s="15">
        <v>4427578</v>
      </c>
      <c r="I107" s="15">
        <v>58871761</v>
      </c>
      <c r="J107" s="9"/>
      <c r="K107" s="13">
        <v>44866</v>
      </c>
      <c r="L107" s="16">
        <f t="shared" si="0"/>
        <v>99.09337060005241</v>
      </c>
      <c r="M107" s="16">
        <f t="shared" si="1"/>
        <v>99.286361713969725</v>
      </c>
      <c r="N107" s="16">
        <f t="shared" si="2"/>
        <v>98.467098622177573</v>
      </c>
    </row>
    <row r="108" spans="6:14" x14ac:dyDescent="0.25">
      <c r="F108" s="13">
        <v>44896</v>
      </c>
      <c r="G108" s="14">
        <v>283650</v>
      </c>
      <c r="H108" s="15">
        <v>4426929</v>
      </c>
      <c r="I108" s="15">
        <v>58850717</v>
      </c>
      <c r="J108" s="9"/>
      <c r="K108" s="13">
        <v>44896</v>
      </c>
      <c r="L108" s="16">
        <f t="shared" si="0"/>
        <v>99.100358109878599</v>
      </c>
      <c r="M108" s="16">
        <f t="shared" si="1"/>
        <v>99.27180819311647</v>
      </c>
      <c r="N108" s="16">
        <f t="shared" si="2"/>
        <v>98.431901074351458</v>
      </c>
    </row>
    <row r="109" spans="6:14" x14ac:dyDescent="0.25">
      <c r="F109" s="13">
        <v>44927</v>
      </c>
      <c r="G109" s="14">
        <v>284367</v>
      </c>
      <c r="H109" s="2">
        <v>4438524</v>
      </c>
      <c r="I109" s="2">
        <v>58981607</v>
      </c>
      <c r="K109" s="13">
        <v>44927</v>
      </c>
      <c r="L109" s="16">
        <f t="shared" ref="L109:L111" si="3">+(G109-G$61)/G$61*100+100</f>
        <v>99.350860337147353</v>
      </c>
      <c r="M109" s="16">
        <f t="shared" ref="M109:M111" si="4">+(H109-H$61)/H$61*100+100</f>
        <v>99.531820634246472</v>
      </c>
      <c r="N109" s="16">
        <f t="shared" ref="N109:N111" si="5">+(I109-I$61)/I$61*100+100</f>
        <v>98.650823666774954</v>
      </c>
    </row>
    <row r="110" spans="6:14" x14ac:dyDescent="0.25">
      <c r="F110" s="13">
        <v>44958</v>
      </c>
      <c r="G110" s="14">
        <v>284507</v>
      </c>
      <c r="H110" s="2">
        <v>4439634</v>
      </c>
      <c r="I110" s="2">
        <v>58971636</v>
      </c>
      <c r="K110" s="13">
        <v>44958</v>
      </c>
      <c r="L110" s="16">
        <f t="shared" si="3"/>
        <v>99.399772905930647</v>
      </c>
      <c r="M110" s="16">
        <f t="shared" si="4"/>
        <v>99.556711864057107</v>
      </c>
      <c r="N110" s="16">
        <f t="shared" si="5"/>
        <v>98.6341464785325</v>
      </c>
    </row>
    <row r="111" spans="6:14" x14ac:dyDescent="0.25">
      <c r="F111" s="13">
        <v>44986</v>
      </c>
      <c r="G111" s="14">
        <v>284584</v>
      </c>
      <c r="H111" s="2">
        <v>4441153</v>
      </c>
      <c r="I111" s="2">
        <v>58969038</v>
      </c>
      <c r="K111" s="13">
        <v>44986</v>
      </c>
      <c r="L111" s="16">
        <f t="shared" si="3"/>
        <v>99.42667481876147</v>
      </c>
      <c r="M111" s="16">
        <f t="shared" si="4"/>
        <v>99.590774727194358</v>
      </c>
      <c r="N111" s="16">
        <f t="shared" si="5"/>
        <v>98.629801143555682</v>
      </c>
    </row>
    <row r="112" spans="6:14" x14ac:dyDescent="0.25">
      <c r="F112" s="13">
        <v>45017</v>
      </c>
      <c r="G112" s="14">
        <v>284670</v>
      </c>
      <c r="H112" s="2">
        <v>4441800</v>
      </c>
      <c r="I112" s="2">
        <v>58962179</v>
      </c>
      <c r="K112" s="13">
        <v>45017</v>
      </c>
      <c r="L112" s="16">
        <f t="shared" ref="L112:L125" si="6">+(G112-G$61)/G$61*100+100</f>
        <v>99.456721111014062</v>
      </c>
      <c r="M112" s="16">
        <f t="shared" ref="M112:M125" si="7">+(H112-H$61)/H$61*100+100</f>
        <v>99.605283398984881</v>
      </c>
      <c r="N112" s="16">
        <f t="shared" ref="N112:N125" si="8">+(I112-I$61)/I$61*100+100</f>
        <v>98.618328990897481</v>
      </c>
    </row>
    <row r="113" spans="6:14" x14ac:dyDescent="0.25">
      <c r="F113" s="13">
        <v>45047</v>
      </c>
      <c r="G113" s="14">
        <v>284892</v>
      </c>
      <c r="H113" s="2">
        <v>4443501</v>
      </c>
      <c r="I113" s="2">
        <v>58967589</v>
      </c>
      <c r="K113" s="13">
        <v>45047</v>
      </c>
      <c r="L113" s="16">
        <f t="shared" si="6"/>
        <v>99.534282470084719</v>
      </c>
      <c r="M113" s="16">
        <f t="shared" si="7"/>
        <v>99.643427526829825</v>
      </c>
      <c r="N113" s="16">
        <f t="shared" si="8"/>
        <v>98.627377590676005</v>
      </c>
    </row>
    <row r="114" spans="6:14" x14ac:dyDescent="0.25">
      <c r="F114" s="13">
        <v>45078</v>
      </c>
      <c r="G114" s="14">
        <v>285054</v>
      </c>
      <c r="H114" s="2">
        <v>4445375</v>
      </c>
      <c r="I114" s="2">
        <v>58974347</v>
      </c>
      <c r="K114" s="13">
        <v>45078</v>
      </c>
      <c r="L114" s="16">
        <f t="shared" si="6"/>
        <v>99.590881299676823</v>
      </c>
      <c r="M114" s="16">
        <f t="shared" si="7"/>
        <v>99.685451098600211</v>
      </c>
      <c r="N114" s="16">
        <f t="shared" si="8"/>
        <v>98.638680813837425</v>
      </c>
    </row>
    <row r="115" spans="6:14" x14ac:dyDescent="0.25">
      <c r="F115" s="13">
        <v>45108</v>
      </c>
      <c r="G115" s="14">
        <v>285197</v>
      </c>
      <c r="H115" s="2">
        <v>4446972</v>
      </c>
      <c r="I115" s="2">
        <v>58976306</v>
      </c>
      <c r="K115" s="13">
        <v>45108</v>
      </c>
      <c r="L115" s="16">
        <f t="shared" si="6"/>
        <v>99.64084199493405</v>
      </c>
      <c r="M115" s="16">
        <f t="shared" si="7"/>
        <v>99.721263075183629</v>
      </c>
      <c r="N115" s="16">
        <f t="shared" si="8"/>
        <v>98.641957377047419</v>
      </c>
    </row>
    <row r="116" spans="6:14" x14ac:dyDescent="0.25">
      <c r="F116" s="13">
        <v>45139</v>
      </c>
      <c r="G116" s="14">
        <v>285250</v>
      </c>
      <c r="H116" s="2">
        <v>4448220</v>
      </c>
      <c r="I116" s="2">
        <v>58978334</v>
      </c>
      <c r="K116" s="13">
        <v>45139</v>
      </c>
      <c r="L116" s="16">
        <f t="shared" si="6"/>
        <v>99.65935889597344</v>
      </c>
      <c r="M116" s="16">
        <f t="shared" si="7"/>
        <v>99.749248890322065</v>
      </c>
      <c r="N116" s="16">
        <f t="shared" si="8"/>
        <v>98.645349347537419</v>
      </c>
    </row>
    <row r="117" spans="6:14" x14ac:dyDescent="0.25">
      <c r="F117" s="13">
        <v>45170</v>
      </c>
      <c r="G117" s="14">
        <v>285488</v>
      </c>
      <c r="H117" s="2">
        <v>4450764</v>
      </c>
      <c r="I117" s="2">
        <v>58987961</v>
      </c>
      <c r="K117" s="13">
        <v>45170</v>
      </c>
      <c r="L117" s="16">
        <f t="shared" si="6"/>
        <v>99.742510262905057</v>
      </c>
      <c r="M117" s="16">
        <f t="shared" si="7"/>
        <v>99.806296898104279</v>
      </c>
      <c r="N117" s="16">
        <f t="shared" si="8"/>
        <v>98.661451171949224</v>
      </c>
    </row>
    <row r="118" spans="6:14" x14ac:dyDescent="0.25">
      <c r="F118" s="13">
        <v>45200</v>
      </c>
      <c r="G118" s="14">
        <v>285640</v>
      </c>
      <c r="H118" s="2">
        <v>4453321</v>
      </c>
      <c r="I118" s="2">
        <v>58998722</v>
      </c>
      <c r="K118" s="13">
        <v>45200</v>
      </c>
      <c r="L118" s="16">
        <f t="shared" si="6"/>
        <v>99.795615337584067</v>
      </c>
      <c r="M118" s="16">
        <f t="shared" si="7"/>
        <v>99.86363642479418</v>
      </c>
      <c r="N118" s="16">
        <f t="shared" si="8"/>
        <v>98.679449689919039</v>
      </c>
    </row>
    <row r="119" spans="6:14" x14ac:dyDescent="0.25">
      <c r="F119" s="13">
        <v>45231</v>
      </c>
      <c r="G119" s="14">
        <v>285803</v>
      </c>
      <c r="H119" s="2">
        <v>4454661</v>
      </c>
      <c r="I119" s="2">
        <v>59001141</v>
      </c>
      <c r="K119" s="13">
        <v>45231</v>
      </c>
      <c r="L119" s="16">
        <f t="shared" si="6"/>
        <v>99.852563542667482</v>
      </c>
      <c r="M119" s="16">
        <f t="shared" si="7"/>
        <v>99.893685296817821</v>
      </c>
      <c r="N119" s="16">
        <f t="shared" si="8"/>
        <v>98.683495634995609</v>
      </c>
    </row>
    <row r="120" spans="6:14" x14ac:dyDescent="0.25">
      <c r="F120" s="13">
        <v>45261</v>
      </c>
      <c r="G120" s="14">
        <v>285389</v>
      </c>
      <c r="H120" s="2">
        <v>4451938</v>
      </c>
      <c r="I120" s="2">
        <v>58971230</v>
      </c>
      <c r="K120" s="13">
        <v>45261</v>
      </c>
      <c r="L120" s="16">
        <f t="shared" si="6"/>
        <v>99.707922089265438</v>
      </c>
      <c r="M120" s="16">
        <f t="shared" si="7"/>
        <v>99.832623297922012</v>
      </c>
      <c r="N120" s="16">
        <f t="shared" si="8"/>
        <v>98.633467415406798</v>
      </c>
    </row>
    <row r="121" spans="6:14" x14ac:dyDescent="0.25">
      <c r="F121" s="13">
        <v>45292</v>
      </c>
      <c r="G121" s="14">
        <v>285463</v>
      </c>
      <c r="H121" s="15">
        <v>4452207</v>
      </c>
      <c r="I121" s="15">
        <v>58944936</v>
      </c>
      <c r="K121" s="13">
        <v>45292</v>
      </c>
      <c r="L121" s="16">
        <f t="shared" si="6"/>
        <v>99.733775875622328</v>
      </c>
      <c r="M121" s="16">
        <f t="shared" si="7"/>
        <v>99.838655496858095</v>
      </c>
      <c r="N121" s="16">
        <f t="shared" si="8"/>
        <v>98.589488878886186</v>
      </c>
    </row>
    <row r="122" spans="6:14" x14ac:dyDescent="0.25">
      <c r="F122" s="13">
        <v>45323</v>
      </c>
      <c r="G122" s="14">
        <v>285573</v>
      </c>
      <c r="H122" s="15">
        <v>4453037</v>
      </c>
      <c r="I122" s="15">
        <v>58936167</v>
      </c>
      <c r="K122" s="13">
        <v>45323</v>
      </c>
      <c r="L122" s="16">
        <f t="shared" si="6"/>
        <v>99.772207179666353</v>
      </c>
      <c r="M122" s="16">
        <f t="shared" si="7"/>
        <v>99.857267857887678</v>
      </c>
      <c r="N122" s="16">
        <f t="shared" si="8"/>
        <v>98.574822118912451</v>
      </c>
    </row>
    <row r="123" spans="6:14" x14ac:dyDescent="0.25">
      <c r="F123" s="13">
        <v>45352</v>
      </c>
      <c r="G123" s="14">
        <v>285825</v>
      </c>
      <c r="H123" s="15">
        <v>4454348</v>
      </c>
      <c r="I123" s="15">
        <v>58930506</v>
      </c>
      <c r="K123" s="13">
        <v>45352</v>
      </c>
      <c r="L123" s="16">
        <f t="shared" si="6"/>
        <v>99.860249803476293</v>
      </c>
      <c r="M123" s="16">
        <f t="shared" si="7"/>
        <v>99.886666418501846</v>
      </c>
      <c r="N123" s="16">
        <f t="shared" si="8"/>
        <v>98.565353704245865</v>
      </c>
    </row>
    <row r="124" spans="6:14" x14ac:dyDescent="0.25">
      <c r="F124" s="13">
        <v>45383</v>
      </c>
      <c r="G124" s="14">
        <v>285882</v>
      </c>
      <c r="H124" s="15">
        <v>4455385</v>
      </c>
      <c r="I124" s="15">
        <v>58928319</v>
      </c>
      <c r="K124" s="13">
        <v>45383</v>
      </c>
      <c r="L124" s="16">
        <f t="shared" si="6"/>
        <v>99.880164206480913</v>
      </c>
      <c r="M124" s="16">
        <f t="shared" si="7"/>
        <v>99.909920657523145</v>
      </c>
      <c r="N124" s="16">
        <f t="shared" si="8"/>
        <v>98.561695795241121</v>
      </c>
    </row>
    <row r="125" spans="6:14" x14ac:dyDescent="0.25">
      <c r="F125" s="13">
        <v>45413</v>
      </c>
      <c r="G125" s="14">
        <v>286004</v>
      </c>
      <c r="H125" s="15">
        <v>4456872</v>
      </c>
      <c r="I125" s="15">
        <v>58930784</v>
      </c>
      <c r="K125" s="13">
        <v>45413</v>
      </c>
      <c r="L125" s="16">
        <f t="shared" si="6"/>
        <v>99.922788016420654</v>
      </c>
      <c r="M125" s="16">
        <f t="shared" si="7"/>
        <v>99.943265935656839</v>
      </c>
      <c r="N125" s="16">
        <f t="shared" si="8"/>
        <v>98.565818678504357</v>
      </c>
    </row>
    <row r="126" spans="6:14" x14ac:dyDescent="0.25">
      <c r="F126" s="13">
        <v>45444</v>
      </c>
      <c r="G126" s="14">
        <v>286177</v>
      </c>
      <c r="H126" s="15">
        <v>4458227</v>
      </c>
      <c r="I126" s="15">
        <v>58931175</v>
      </c>
      <c r="K126" s="13">
        <v>45444</v>
      </c>
      <c r="L126" s="16">
        <f t="shared" ref="L126:L130" si="9">+(G126-G$61)/G$61*100+100</f>
        <v>99.983229976417149</v>
      </c>
      <c r="M126" s="16">
        <f t="shared" ref="M126:M130" si="10">+(H126-H$61)/H$61*100+100</f>
        <v>99.9736511756509</v>
      </c>
      <c r="N126" s="16">
        <f t="shared" ref="N126:N130" si="11">+(I126-I$61)/I$61*100+100</f>
        <v>98.566472653090941</v>
      </c>
    </row>
    <row r="127" spans="6:14" x14ac:dyDescent="0.25">
      <c r="F127" s="13">
        <v>45474</v>
      </c>
      <c r="G127" s="14">
        <v>286300</v>
      </c>
      <c r="H127" s="15">
        <v>4459557</v>
      </c>
      <c r="I127" s="15">
        <v>58935359</v>
      </c>
      <c r="K127" s="13">
        <v>45474</v>
      </c>
      <c r="L127" s="16">
        <f t="shared" si="9"/>
        <v>100.0262031618482</v>
      </c>
      <c r="M127" s="16">
        <f t="shared" si="10"/>
        <v>100.00347580236094</v>
      </c>
      <c r="N127" s="16">
        <f t="shared" si="11"/>
        <v>98.573470682938137</v>
      </c>
    </row>
    <row r="128" spans="6:14" x14ac:dyDescent="0.25">
      <c r="F128" s="13">
        <v>45505</v>
      </c>
      <c r="G128" s="14">
        <v>286393</v>
      </c>
      <c r="H128" s="15">
        <v>4460374</v>
      </c>
      <c r="I128" s="15">
        <v>58929393</v>
      </c>
      <c r="K128" s="13">
        <v>45505</v>
      </c>
      <c r="L128" s="16">
        <f t="shared" si="9"/>
        <v>100.05869508253996</v>
      </c>
      <c r="M128" s="16">
        <f t="shared" si="10"/>
        <v>100.02179664448282</v>
      </c>
      <c r="N128" s="16">
        <f t="shared" si="11"/>
        <v>98.56349213464263</v>
      </c>
    </row>
    <row r="129" spans="6:14" x14ac:dyDescent="0.25">
      <c r="F129" s="13">
        <v>45536</v>
      </c>
      <c r="G129" s="14">
        <v>286584</v>
      </c>
      <c r="H129" s="15">
        <v>4462253</v>
      </c>
      <c r="I129" s="15">
        <v>58934154</v>
      </c>
      <c r="K129" s="13">
        <v>45536</v>
      </c>
      <c r="L129" s="16">
        <f t="shared" si="9"/>
        <v>100.12542580138003</v>
      </c>
      <c r="M129" s="16">
        <f t="shared" si="10"/>
        <v>100.06393233891002</v>
      </c>
      <c r="N129" s="16">
        <f t="shared" si="11"/>
        <v>98.571455236961583</v>
      </c>
    </row>
    <row r="130" spans="6:14" x14ac:dyDescent="0.25">
      <c r="F130" s="13">
        <v>45566</v>
      </c>
      <c r="G130" s="14">
        <v>286729</v>
      </c>
      <c r="H130" s="15">
        <v>4464326</v>
      </c>
      <c r="I130" s="15">
        <v>58941140</v>
      </c>
      <c r="K130" s="13">
        <v>45566</v>
      </c>
      <c r="L130" s="16">
        <f t="shared" si="9"/>
        <v>100.17608524761988</v>
      </c>
      <c r="M130" s="16">
        <f t="shared" si="10"/>
        <v>100.11041839242122</v>
      </c>
      <c r="N130" s="16">
        <f t="shared" si="11"/>
        <v>98.583139805917739</v>
      </c>
    </row>
    <row r="131" spans="6:14" x14ac:dyDescent="0.25">
      <c r="F131" s="13">
        <v>45597</v>
      </c>
      <c r="G131" s="14">
        <v>286774</v>
      </c>
      <c r="H131" s="15">
        <v>4465460</v>
      </c>
      <c r="I131" s="15">
        <v>58942045</v>
      </c>
      <c r="K131" s="13">
        <v>45597</v>
      </c>
      <c r="L131" s="16">
        <f t="shared" ref="L131:L132" si="12">+(G131-G$61)/G$61*100+100</f>
        <v>100.1918071447288</v>
      </c>
      <c r="M131" s="16">
        <f t="shared" ref="M131:M132" si="13">+(H131-H$61)/H$61*100+100</f>
        <v>100.13584781098452</v>
      </c>
      <c r="N131" s="16">
        <f t="shared" ref="N131:N136" si="14">+(I131-I$61)/I$61*100+100</f>
        <v>98.584653481111744</v>
      </c>
    </row>
    <row r="132" spans="6:14" x14ac:dyDescent="0.25">
      <c r="F132" s="13">
        <v>45627</v>
      </c>
      <c r="G132" s="14">
        <v>286743</v>
      </c>
      <c r="H132" s="15">
        <v>4465678</v>
      </c>
      <c r="I132" s="15">
        <v>58934177</v>
      </c>
      <c r="K132" s="13">
        <v>45627</v>
      </c>
      <c r="L132" s="16">
        <f t="shared" si="12"/>
        <v>100.1809765044982</v>
      </c>
      <c r="M132" s="16">
        <f t="shared" si="13"/>
        <v>100.1407363588212</v>
      </c>
      <c r="N132" s="16">
        <f t="shared" si="14"/>
        <v>98.571493706054909</v>
      </c>
    </row>
    <row r="133" spans="6:14" x14ac:dyDescent="0.25">
      <c r="F133" s="13">
        <v>45658</v>
      </c>
      <c r="G133" s="6">
        <v>286495</v>
      </c>
      <c r="H133" s="2">
        <v>4462530</v>
      </c>
      <c r="I133" s="2">
        <v>58929760</v>
      </c>
      <c r="K133" s="13">
        <v>45658</v>
      </c>
      <c r="L133" s="16">
        <f t="shared" ref="L133:L136" si="15">+(G133-G$61)/G$61*100+100</f>
        <v>100.09433138265351</v>
      </c>
      <c r="M133" s="16">
        <f t="shared" ref="M133:M136" si="16">+(H133-H$61)/H$61*100+100</f>
        <v>100.07014393409699</v>
      </c>
      <c r="N133" s="16">
        <f t="shared" si="14"/>
        <v>98.564105967566604</v>
      </c>
    </row>
    <row r="134" spans="6:14" x14ac:dyDescent="0.25">
      <c r="F134" s="13">
        <v>45689</v>
      </c>
      <c r="G134" s="6">
        <v>286613</v>
      </c>
      <c r="H134" s="2">
        <v>4463303</v>
      </c>
      <c r="I134" s="2">
        <v>58924716</v>
      </c>
      <c r="K134" s="13">
        <v>45689</v>
      </c>
      <c r="L134" s="16">
        <f t="shared" si="15"/>
        <v>100.135557690628</v>
      </c>
      <c r="M134" s="16">
        <f t="shared" si="16"/>
        <v>100.08747809683899</v>
      </c>
      <c r="N134" s="16">
        <f t="shared" si="14"/>
        <v>98.555669528142786</v>
      </c>
    </row>
    <row r="135" spans="6:14" x14ac:dyDescent="0.25">
      <c r="F135" s="13">
        <v>45717</v>
      </c>
      <c r="G135" s="6">
        <v>286709</v>
      </c>
      <c r="H135" s="2">
        <v>4464493</v>
      </c>
      <c r="I135" s="2">
        <v>58920556</v>
      </c>
      <c r="K135" s="13">
        <v>45717</v>
      </c>
      <c r="L135" s="16">
        <f t="shared" si="15"/>
        <v>100.16909773779369</v>
      </c>
      <c r="M135" s="16">
        <f t="shared" si="16"/>
        <v>100.1141632891585</v>
      </c>
      <c r="N135" s="16">
        <f t="shared" si="14"/>
        <v>98.548711639958185</v>
      </c>
    </row>
    <row r="136" spans="6:14" x14ac:dyDescent="0.25">
      <c r="F136" s="13">
        <v>45748</v>
      </c>
      <c r="G136" s="6">
        <v>286807</v>
      </c>
      <c r="H136" s="2">
        <v>4465299</v>
      </c>
      <c r="I136" s="2">
        <v>58916032</v>
      </c>
      <c r="K136" s="13">
        <v>45748</v>
      </c>
      <c r="L136" s="16">
        <f t="shared" si="15"/>
        <v>100.203336535942</v>
      </c>
      <c r="M136" s="16">
        <f t="shared" si="16"/>
        <v>100.13223746143541</v>
      </c>
      <c r="N136" s="16">
        <f t="shared" si="14"/>
        <v>98.541144936557444</v>
      </c>
    </row>
    <row r="137" spans="6:14" x14ac:dyDescent="0.25">
      <c r="F137" s="13">
        <v>45778</v>
      </c>
      <c r="G137" s="6">
        <v>286967</v>
      </c>
      <c r="H137" s="2">
        <v>4466561</v>
      </c>
      <c r="I137" s="2">
        <v>58916182</v>
      </c>
      <c r="K137" s="13">
        <v>45778</v>
      </c>
      <c r="L137" s="16">
        <f t="shared" ref="L137:L144" si="17">+(G137-G$61)/G$61*100+100</f>
        <v>100.25923661455148</v>
      </c>
      <c r="M137" s="16">
        <f t="shared" ref="M137:M144" si="18">+(H137-H$61)/H$61*100+100</f>
        <v>100.16053722001291</v>
      </c>
      <c r="N137" s="16">
        <f t="shared" ref="N137:N144" si="19">+(I137-I$61)/I$61*100+100</f>
        <v>98.541395821948711</v>
      </c>
    </row>
    <row r="138" spans="6:14" x14ac:dyDescent="0.25">
      <c r="F138" s="13">
        <v>45809</v>
      </c>
      <c r="G138" s="6">
        <v>287077</v>
      </c>
      <c r="H138" s="2">
        <v>4467536</v>
      </c>
      <c r="I138" s="2">
        <v>58915088</v>
      </c>
      <c r="K138" s="13">
        <v>45809</v>
      </c>
      <c r="L138" s="16">
        <f t="shared" si="17"/>
        <v>100.29766791859551</v>
      </c>
      <c r="M138" s="16">
        <f t="shared" si="18"/>
        <v>100.18240113808982</v>
      </c>
      <c r="N138" s="16">
        <f t="shared" si="19"/>
        <v>98.539566031161712</v>
      </c>
    </row>
    <row r="139" spans="6:14" x14ac:dyDescent="0.25">
      <c r="F139" s="13">
        <v>45839</v>
      </c>
      <c r="G139" s="6">
        <v>287212</v>
      </c>
      <c r="H139" s="2">
        <v>4468997</v>
      </c>
      <c r="I139" s="2">
        <v>58924267</v>
      </c>
      <c r="K139" s="13">
        <v>45839</v>
      </c>
      <c r="L139" s="16">
        <f t="shared" si="17"/>
        <v>100.34483360992226</v>
      </c>
      <c r="M139" s="16">
        <f t="shared" si="18"/>
        <v>100.21516337840814</v>
      </c>
      <c r="N139" s="16">
        <f t="shared" si="19"/>
        <v>98.554918544538239</v>
      </c>
    </row>
    <row r="140" spans="6:14" x14ac:dyDescent="0.25">
      <c r="F140" s="13">
        <v>45870</v>
      </c>
      <c r="G140" s="6">
        <v>287376</v>
      </c>
      <c r="H140" s="2">
        <v>4470152</v>
      </c>
      <c r="I140" s="2">
        <v>58925345</v>
      </c>
      <c r="K140" s="13">
        <v>45870</v>
      </c>
      <c r="L140" s="16">
        <f t="shared" si="17"/>
        <v>100.40213119049699</v>
      </c>
      <c r="M140" s="16">
        <f t="shared" si="18"/>
        <v>100.24106371213001</v>
      </c>
      <c r="N140" s="16">
        <f t="shared" si="19"/>
        <v>98.556721574216851</v>
      </c>
    </row>
    <row r="141" spans="6:14" x14ac:dyDescent="0.25">
      <c r="F141" s="13">
        <v>45901</v>
      </c>
      <c r="G141" s="6">
        <v>287520</v>
      </c>
      <c r="H141" s="2">
        <v>4472553</v>
      </c>
      <c r="I141" s="2">
        <v>58938862</v>
      </c>
      <c r="K141" s="13">
        <v>45901</v>
      </c>
      <c r="L141" s="16">
        <f t="shared" si="17"/>
        <v>100.45244126124553</v>
      </c>
      <c r="M141" s="16">
        <f t="shared" si="18"/>
        <v>100.29490501192761</v>
      </c>
      <c r="N141" s="16">
        <f t="shared" si="19"/>
        <v>98.57932969310896</v>
      </c>
    </row>
    <row r="142" spans="6:14" x14ac:dyDescent="0.25">
      <c r="F142" s="13">
        <v>45931</v>
      </c>
      <c r="G142" s="6">
        <v>287615</v>
      </c>
      <c r="H142" s="2">
        <v>4475038</v>
      </c>
      <c r="I142" s="2">
        <v>58947588</v>
      </c>
      <c r="K142" s="13">
        <v>45931</v>
      </c>
      <c r="L142" s="16">
        <f t="shared" si="17"/>
        <v>100.4856319329199</v>
      </c>
      <c r="M142" s="16">
        <f t="shared" si="18"/>
        <v>100.35062997235953</v>
      </c>
      <c r="N142" s="16">
        <f t="shared" si="19"/>
        <v>98.593924532603864</v>
      </c>
    </row>
    <row r="143" spans="6:14" x14ac:dyDescent="0.25">
      <c r="F143" s="13">
        <v>45962</v>
      </c>
      <c r="G143" s="6">
        <v>287652</v>
      </c>
      <c r="H143" s="2">
        <v>4476569</v>
      </c>
      <c r="I143" s="2">
        <v>58949934</v>
      </c>
      <c r="K143" s="13">
        <v>45962</v>
      </c>
      <c r="L143" s="16">
        <f t="shared" si="17"/>
        <v>100.49855882609835</v>
      </c>
      <c r="M143" s="16">
        <f t="shared" si="18"/>
        <v>100.38496192987311</v>
      </c>
      <c r="N143" s="16">
        <f t="shared" si="19"/>
        <v>98.597848380123352</v>
      </c>
    </row>
    <row r="144" spans="6:14" x14ac:dyDescent="0.25">
      <c r="F144" s="13">
        <v>45992</v>
      </c>
      <c r="G144" s="6">
        <v>287745</v>
      </c>
      <c r="H144" s="2">
        <v>4477009</v>
      </c>
      <c r="I144" s="2">
        <v>58942828</v>
      </c>
      <c r="K144" s="13">
        <v>45992</v>
      </c>
      <c r="L144" s="16">
        <f t="shared" si="17"/>
        <v>100.53105074679011</v>
      </c>
      <c r="M144" s="16">
        <f t="shared" si="18"/>
        <v>100.39482872367192</v>
      </c>
      <c r="N144" s="16">
        <f t="shared" si="19"/>
        <v>98.58596310285418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0922-4EB1-4B43-A40D-2183AFD10989}">
  <dimension ref="A2:K67"/>
  <sheetViews>
    <sheetView workbookViewId="0">
      <selection activeCell="AC11" sqref="AC11"/>
    </sheetView>
  </sheetViews>
  <sheetFormatPr defaultRowHeight="15" x14ac:dyDescent="0.25"/>
  <cols>
    <col min="1" max="1" width="11.7109375" customWidth="1"/>
  </cols>
  <sheetData>
    <row r="2" spans="1:4" x14ac:dyDescent="0.25">
      <c r="B2" s="4" t="s">
        <v>25</v>
      </c>
      <c r="C2" s="4" t="s">
        <v>26</v>
      </c>
      <c r="D2" s="9" t="s">
        <v>31</v>
      </c>
    </row>
    <row r="3" spans="1:4" x14ac:dyDescent="0.25">
      <c r="A3" s="8">
        <v>43466</v>
      </c>
      <c r="B3" s="2">
        <v>182</v>
      </c>
      <c r="C3" s="2">
        <v>315</v>
      </c>
      <c r="D3" s="2">
        <f>+B3-C3</f>
        <v>-133</v>
      </c>
    </row>
    <row r="4" spans="1:4" x14ac:dyDescent="0.25">
      <c r="A4" s="8">
        <v>43497</v>
      </c>
      <c r="B4" s="2">
        <v>136</v>
      </c>
      <c r="C4" s="2">
        <v>303</v>
      </c>
      <c r="D4" s="2">
        <f t="shared" ref="D4:D50" si="0">+B4-C4</f>
        <v>-167</v>
      </c>
    </row>
    <row r="5" spans="1:4" x14ac:dyDescent="0.25">
      <c r="A5" s="8">
        <v>43525</v>
      </c>
      <c r="B5" s="2">
        <v>178</v>
      </c>
      <c r="C5" s="2">
        <v>308</v>
      </c>
      <c r="D5" s="2">
        <f t="shared" si="0"/>
        <v>-130</v>
      </c>
    </row>
    <row r="6" spans="1:4" x14ac:dyDescent="0.25">
      <c r="A6" s="8">
        <v>43556</v>
      </c>
      <c r="B6" s="2">
        <v>175</v>
      </c>
      <c r="C6" s="2">
        <v>275</v>
      </c>
      <c r="D6" s="2">
        <f t="shared" si="0"/>
        <v>-100</v>
      </c>
    </row>
    <row r="7" spans="1:4" x14ac:dyDescent="0.25">
      <c r="A7" s="8">
        <v>43586</v>
      </c>
      <c r="B7" s="2">
        <v>170</v>
      </c>
      <c r="C7" s="2">
        <v>300</v>
      </c>
      <c r="D7" s="2">
        <f t="shared" si="0"/>
        <v>-130</v>
      </c>
    </row>
    <row r="8" spans="1:4" x14ac:dyDescent="0.25">
      <c r="A8" s="8">
        <v>43617</v>
      </c>
      <c r="B8" s="2">
        <v>163</v>
      </c>
      <c r="C8" s="2">
        <v>287</v>
      </c>
      <c r="D8" s="2">
        <f t="shared" si="0"/>
        <v>-124</v>
      </c>
    </row>
    <row r="9" spans="1:4" x14ac:dyDescent="0.25">
      <c r="A9" s="8">
        <v>43647</v>
      </c>
      <c r="B9" s="2">
        <v>168</v>
      </c>
      <c r="C9" s="2">
        <v>295</v>
      </c>
      <c r="D9" s="2">
        <f t="shared" si="0"/>
        <v>-127</v>
      </c>
    </row>
    <row r="10" spans="1:4" x14ac:dyDescent="0.25">
      <c r="A10" s="8">
        <v>43678</v>
      </c>
      <c r="B10" s="2">
        <v>156</v>
      </c>
      <c r="C10" s="2">
        <v>255</v>
      </c>
      <c r="D10" s="2">
        <f t="shared" si="0"/>
        <v>-99</v>
      </c>
    </row>
    <row r="11" spans="1:4" x14ac:dyDescent="0.25">
      <c r="A11" s="8">
        <v>43709</v>
      </c>
      <c r="B11" s="2">
        <v>177</v>
      </c>
      <c r="C11" s="2">
        <v>278</v>
      </c>
      <c r="D11" s="2">
        <f t="shared" si="0"/>
        <v>-101</v>
      </c>
    </row>
    <row r="12" spans="1:4" x14ac:dyDescent="0.25">
      <c r="A12" s="8">
        <v>43739</v>
      </c>
      <c r="B12" s="2">
        <v>198</v>
      </c>
      <c r="C12" s="2">
        <v>283</v>
      </c>
      <c r="D12" s="2">
        <f t="shared" si="0"/>
        <v>-85</v>
      </c>
    </row>
    <row r="13" spans="1:4" x14ac:dyDescent="0.25">
      <c r="A13" s="8">
        <v>43770</v>
      </c>
      <c r="B13" s="2">
        <v>182</v>
      </c>
      <c r="C13" s="2">
        <v>281</v>
      </c>
      <c r="D13" s="2">
        <f t="shared" si="0"/>
        <v>-99</v>
      </c>
    </row>
    <row r="14" spans="1:4" x14ac:dyDescent="0.25">
      <c r="A14" s="8">
        <v>43800</v>
      </c>
      <c r="B14" s="2">
        <v>173</v>
      </c>
      <c r="C14" s="2">
        <v>299</v>
      </c>
      <c r="D14" s="2">
        <f t="shared" si="0"/>
        <v>-126</v>
      </c>
    </row>
    <row r="15" spans="1:4" x14ac:dyDescent="0.25">
      <c r="A15" s="8">
        <v>43831</v>
      </c>
      <c r="B15" s="2">
        <v>175</v>
      </c>
      <c r="C15" s="2">
        <v>308</v>
      </c>
      <c r="D15" s="2">
        <f t="shared" si="0"/>
        <v>-133</v>
      </c>
    </row>
    <row r="16" spans="1:4" x14ac:dyDescent="0.25">
      <c r="A16" s="8">
        <v>43862</v>
      </c>
      <c r="B16" s="2">
        <v>140</v>
      </c>
      <c r="C16" s="2">
        <v>326</v>
      </c>
      <c r="D16" s="2">
        <f t="shared" si="0"/>
        <v>-186</v>
      </c>
    </row>
    <row r="17" spans="1:4" x14ac:dyDescent="0.25">
      <c r="A17" s="8">
        <v>43891</v>
      </c>
      <c r="B17" s="2">
        <v>137</v>
      </c>
      <c r="C17" s="2">
        <v>1245</v>
      </c>
      <c r="D17" s="2">
        <f t="shared" si="0"/>
        <v>-1108</v>
      </c>
    </row>
    <row r="18" spans="1:4" x14ac:dyDescent="0.25">
      <c r="A18" s="8">
        <v>43922</v>
      </c>
      <c r="B18" s="2">
        <v>140</v>
      </c>
      <c r="C18" s="2">
        <v>613</v>
      </c>
      <c r="D18" s="2">
        <f t="shared" si="0"/>
        <v>-473</v>
      </c>
    </row>
    <row r="19" spans="1:4" x14ac:dyDescent="0.25">
      <c r="A19" s="8">
        <v>43952</v>
      </c>
      <c r="B19" s="2">
        <v>160</v>
      </c>
      <c r="C19" s="2">
        <v>339</v>
      </c>
      <c r="D19" s="2">
        <f t="shared" si="0"/>
        <v>-179</v>
      </c>
    </row>
    <row r="20" spans="1:4" x14ac:dyDescent="0.25">
      <c r="A20" s="8">
        <v>43983</v>
      </c>
      <c r="B20" s="2">
        <v>165</v>
      </c>
      <c r="C20" s="2">
        <v>280</v>
      </c>
      <c r="D20" s="2">
        <f t="shared" si="0"/>
        <v>-115</v>
      </c>
    </row>
    <row r="21" spans="1:4" x14ac:dyDescent="0.25">
      <c r="A21" s="8">
        <v>44013</v>
      </c>
      <c r="B21" s="2">
        <v>159</v>
      </c>
      <c r="C21" s="2">
        <v>264</v>
      </c>
      <c r="D21" s="2">
        <f t="shared" si="0"/>
        <v>-105</v>
      </c>
    </row>
    <row r="22" spans="1:4" x14ac:dyDescent="0.25">
      <c r="A22" s="8">
        <v>44044</v>
      </c>
      <c r="B22" s="2">
        <v>165</v>
      </c>
      <c r="C22" s="2">
        <v>292</v>
      </c>
      <c r="D22" s="2">
        <f t="shared" si="0"/>
        <v>-127</v>
      </c>
    </row>
    <row r="23" spans="1:4" x14ac:dyDescent="0.25">
      <c r="A23" s="8">
        <v>44075</v>
      </c>
      <c r="B23" s="2">
        <v>184</v>
      </c>
      <c r="C23" s="2">
        <v>260</v>
      </c>
      <c r="D23" s="2">
        <f t="shared" si="0"/>
        <v>-76</v>
      </c>
    </row>
    <row r="24" spans="1:4" x14ac:dyDescent="0.25">
      <c r="A24" s="8">
        <v>44105</v>
      </c>
      <c r="B24" s="2">
        <v>175</v>
      </c>
      <c r="C24" s="2">
        <v>319</v>
      </c>
      <c r="D24" s="2">
        <f t="shared" si="0"/>
        <v>-144</v>
      </c>
    </row>
    <row r="25" spans="1:4" x14ac:dyDescent="0.25">
      <c r="A25" s="8">
        <v>44136</v>
      </c>
      <c r="B25" s="2">
        <v>150</v>
      </c>
      <c r="C25" s="2">
        <v>352</v>
      </c>
      <c r="D25" s="2">
        <f t="shared" si="0"/>
        <v>-202</v>
      </c>
    </row>
    <row r="26" spans="1:4" x14ac:dyDescent="0.25">
      <c r="A26" s="8">
        <v>44166</v>
      </c>
      <c r="B26" s="2">
        <v>147</v>
      </c>
      <c r="C26" s="2">
        <v>376</v>
      </c>
      <c r="D26" s="2">
        <f t="shared" si="0"/>
        <v>-229</v>
      </c>
    </row>
    <row r="27" spans="1:4" x14ac:dyDescent="0.25">
      <c r="A27" s="8">
        <v>44197</v>
      </c>
      <c r="B27" s="2">
        <v>127</v>
      </c>
      <c r="C27" s="2">
        <v>447</v>
      </c>
      <c r="D27" s="2">
        <f t="shared" si="0"/>
        <v>-320</v>
      </c>
    </row>
    <row r="28" spans="1:4" x14ac:dyDescent="0.25">
      <c r="A28" s="8">
        <v>44228</v>
      </c>
      <c r="B28" s="2">
        <v>131</v>
      </c>
      <c r="C28" s="2">
        <v>303</v>
      </c>
      <c r="D28" s="2">
        <f t="shared" si="0"/>
        <v>-172</v>
      </c>
    </row>
    <row r="29" spans="1:4" x14ac:dyDescent="0.25">
      <c r="A29" s="8">
        <v>44256</v>
      </c>
      <c r="B29" s="2">
        <v>134</v>
      </c>
      <c r="C29" s="2">
        <v>291</v>
      </c>
      <c r="D29" s="2">
        <f t="shared" si="0"/>
        <v>-157</v>
      </c>
    </row>
    <row r="30" spans="1:4" x14ac:dyDescent="0.25">
      <c r="A30" s="8">
        <v>44287</v>
      </c>
      <c r="B30" s="2">
        <v>139</v>
      </c>
      <c r="C30" s="2">
        <v>298</v>
      </c>
      <c r="D30" s="2">
        <f t="shared" si="0"/>
        <v>-159</v>
      </c>
    </row>
    <row r="31" spans="1:4" x14ac:dyDescent="0.25">
      <c r="A31" s="8">
        <v>44317</v>
      </c>
      <c r="B31" s="2">
        <v>145</v>
      </c>
      <c r="C31" s="2">
        <v>277</v>
      </c>
      <c r="D31" s="2">
        <f t="shared" si="0"/>
        <v>-132</v>
      </c>
    </row>
    <row r="32" spans="1:4" x14ac:dyDescent="0.25">
      <c r="A32" s="8">
        <v>44348</v>
      </c>
      <c r="B32" s="2">
        <v>131</v>
      </c>
      <c r="C32" s="2">
        <v>292</v>
      </c>
      <c r="D32" s="2">
        <f t="shared" si="0"/>
        <v>-161</v>
      </c>
    </row>
    <row r="33" spans="1:11" x14ac:dyDescent="0.25">
      <c r="A33" s="8">
        <v>44378</v>
      </c>
      <c r="B33" s="2">
        <v>151</v>
      </c>
      <c r="C33" s="2">
        <v>240</v>
      </c>
      <c r="D33" s="2">
        <f t="shared" si="0"/>
        <v>-89</v>
      </c>
    </row>
    <row r="34" spans="1:11" x14ac:dyDescent="0.25">
      <c r="A34" s="8">
        <v>44409</v>
      </c>
      <c r="B34" s="2">
        <v>178</v>
      </c>
      <c r="C34" s="2">
        <v>270</v>
      </c>
      <c r="D34" s="2">
        <f t="shared" si="0"/>
        <v>-92</v>
      </c>
    </row>
    <row r="35" spans="1:11" x14ac:dyDescent="0.25">
      <c r="A35" s="8">
        <v>44440</v>
      </c>
      <c r="B35" s="2">
        <v>204</v>
      </c>
      <c r="C35" s="2">
        <v>284</v>
      </c>
      <c r="D35" s="2">
        <f t="shared" si="0"/>
        <v>-80</v>
      </c>
    </row>
    <row r="36" spans="1:11" x14ac:dyDescent="0.25">
      <c r="A36" s="8">
        <v>44470</v>
      </c>
      <c r="B36" s="2">
        <v>153</v>
      </c>
      <c r="C36" s="2">
        <v>319</v>
      </c>
      <c r="D36" s="2">
        <f t="shared" si="0"/>
        <v>-166</v>
      </c>
    </row>
    <row r="37" spans="1:11" x14ac:dyDescent="0.25">
      <c r="A37" s="8">
        <v>44501</v>
      </c>
      <c r="B37" s="2">
        <v>154</v>
      </c>
      <c r="C37" s="2">
        <v>303</v>
      </c>
      <c r="D37" s="2">
        <f t="shared" si="0"/>
        <v>-149</v>
      </c>
    </row>
    <row r="38" spans="1:11" x14ac:dyDescent="0.25">
      <c r="A38" s="8">
        <v>44531</v>
      </c>
      <c r="B38" s="2">
        <v>168</v>
      </c>
      <c r="C38" s="2">
        <v>313</v>
      </c>
      <c r="D38" s="2">
        <f t="shared" si="0"/>
        <v>-145</v>
      </c>
    </row>
    <row r="39" spans="1:11" x14ac:dyDescent="0.25">
      <c r="A39" s="13">
        <v>44562</v>
      </c>
      <c r="B39" s="15">
        <v>186</v>
      </c>
      <c r="C39" s="15">
        <v>357</v>
      </c>
      <c r="D39" s="15">
        <f t="shared" si="0"/>
        <v>-171</v>
      </c>
    </row>
    <row r="40" spans="1:11" x14ac:dyDescent="0.25">
      <c r="A40" s="13">
        <v>44593</v>
      </c>
      <c r="B40" s="15">
        <v>156</v>
      </c>
      <c r="C40" s="15">
        <v>301</v>
      </c>
      <c r="D40" s="15">
        <f t="shared" si="0"/>
        <v>-145</v>
      </c>
    </row>
    <row r="41" spans="1:11" x14ac:dyDescent="0.25">
      <c r="A41" s="13">
        <v>44621</v>
      </c>
      <c r="B41" s="15">
        <v>134</v>
      </c>
      <c r="C41" s="15">
        <v>303</v>
      </c>
      <c r="D41" s="15">
        <f t="shared" si="0"/>
        <v>-169</v>
      </c>
    </row>
    <row r="42" spans="1:11" x14ac:dyDescent="0.25">
      <c r="A42" s="13">
        <v>44652</v>
      </c>
      <c r="B42" s="15">
        <v>143</v>
      </c>
      <c r="C42" s="15">
        <v>278</v>
      </c>
      <c r="D42" s="15">
        <f t="shared" si="0"/>
        <v>-135</v>
      </c>
      <c r="K42" t="s">
        <v>21</v>
      </c>
    </row>
    <row r="43" spans="1:11" x14ac:dyDescent="0.25">
      <c r="A43" s="13">
        <v>44682</v>
      </c>
      <c r="B43" s="15">
        <v>151</v>
      </c>
      <c r="C43" s="15">
        <v>322</v>
      </c>
      <c r="D43" s="15">
        <f t="shared" si="0"/>
        <v>-171</v>
      </c>
    </row>
    <row r="44" spans="1:11" x14ac:dyDescent="0.25">
      <c r="A44" s="13">
        <v>44713</v>
      </c>
      <c r="B44" s="15">
        <v>147</v>
      </c>
      <c r="C44" s="15">
        <v>272</v>
      </c>
      <c r="D44" s="15">
        <f t="shared" si="0"/>
        <v>-125</v>
      </c>
    </row>
    <row r="45" spans="1:11" x14ac:dyDescent="0.25">
      <c r="A45" s="13">
        <v>44743</v>
      </c>
      <c r="B45" s="15">
        <v>171</v>
      </c>
      <c r="C45" s="15">
        <v>350</v>
      </c>
      <c r="D45" s="15">
        <f t="shared" si="0"/>
        <v>-179</v>
      </c>
    </row>
    <row r="46" spans="1:11" x14ac:dyDescent="0.25">
      <c r="A46" s="13">
        <v>44774</v>
      </c>
      <c r="B46" s="15">
        <v>191</v>
      </c>
      <c r="C46" s="15">
        <v>331</v>
      </c>
      <c r="D46" s="15">
        <f t="shared" si="0"/>
        <v>-140</v>
      </c>
    </row>
    <row r="47" spans="1:11" x14ac:dyDescent="0.25">
      <c r="A47" s="13">
        <v>44805</v>
      </c>
      <c r="B47" s="15">
        <v>166</v>
      </c>
      <c r="C47" s="15">
        <v>289</v>
      </c>
      <c r="D47" s="15">
        <f t="shared" si="0"/>
        <v>-123</v>
      </c>
    </row>
    <row r="48" spans="1:11" x14ac:dyDescent="0.25">
      <c r="A48" s="13">
        <v>44835</v>
      </c>
      <c r="B48" s="15">
        <v>161</v>
      </c>
      <c r="C48" s="15">
        <v>302</v>
      </c>
      <c r="D48" s="15">
        <f t="shared" si="0"/>
        <v>-141</v>
      </c>
    </row>
    <row r="49" spans="1:4" x14ac:dyDescent="0.25">
      <c r="A49" s="13">
        <v>44866</v>
      </c>
      <c r="B49" s="15">
        <v>154</v>
      </c>
      <c r="C49" s="15">
        <v>272</v>
      </c>
      <c r="D49" s="15">
        <f t="shared" si="0"/>
        <v>-118</v>
      </c>
    </row>
    <row r="50" spans="1:4" x14ac:dyDescent="0.25">
      <c r="A50" s="13">
        <v>44896</v>
      </c>
      <c r="B50" s="15">
        <v>199</v>
      </c>
      <c r="C50" s="15">
        <v>351</v>
      </c>
      <c r="D50" s="15">
        <f t="shared" si="0"/>
        <v>-152</v>
      </c>
    </row>
    <row r="51" spans="1:4" x14ac:dyDescent="0.25">
      <c r="A51" s="13">
        <v>44927</v>
      </c>
      <c r="B51" s="19">
        <v>168</v>
      </c>
      <c r="C51" s="19">
        <v>330</v>
      </c>
      <c r="D51" s="19">
        <v>-162</v>
      </c>
    </row>
    <row r="52" spans="1:4" x14ac:dyDescent="0.25">
      <c r="A52" s="13">
        <v>44958</v>
      </c>
      <c r="B52" s="19">
        <v>148</v>
      </c>
      <c r="C52" s="19">
        <v>311</v>
      </c>
      <c r="D52" s="19">
        <v>-163</v>
      </c>
    </row>
    <row r="53" spans="1:4" x14ac:dyDescent="0.25">
      <c r="A53" s="13">
        <v>44986</v>
      </c>
      <c r="B53" s="19">
        <v>160</v>
      </c>
      <c r="C53" s="19">
        <v>313</v>
      </c>
      <c r="D53" s="19">
        <v>-153</v>
      </c>
    </row>
    <row r="54" spans="1:4" x14ac:dyDescent="0.25">
      <c r="A54" s="13">
        <v>45017</v>
      </c>
      <c r="B54" s="19">
        <v>134</v>
      </c>
      <c r="C54" s="19">
        <v>289</v>
      </c>
      <c r="D54" s="19">
        <v>-155</v>
      </c>
    </row>
    <row r="55" spans="1:4" x14ac:dyDescent="0.25">
      <c r="A55" s="13">
        <v>45047</v>
      </c>
      <c r="B55" s="19">
        <v>148</v>
      </c>
      <c r="C55" s="19">
        <v>254</v>
      </c>
      <c r="D55" s="19">
        <v>-106</v>
      </c>
    </row>
    <row r="56" spans="1:4" x14ac:dyDescent="0.25">
      <c r="A56" s="13">
        <v>45078</v>
      </c>
      <c r="B56" s="19">
        <v>166</v>
      </c>
      <c r="C56" s="19">
        <v>276</v>
      </c>
      <c r="D56" s="19">
        <v>-110</v>
      </c>
    </row>
    <row r="57" spans="1:4" x14ac:dyDescent="0.25">
      <c r="A57" s="13">
        <v>45108</v>
      </c>
      <c r="B57" s="19">
        <v>186</v>
      </c>
      <c r="C57" s="19">
        <v>276</v>
      </c>
      <c r="D57" s="19">
        <v>-90</v>
      </c>
    </row>
    <row r="58" spans="1:4" x14ac:dyDescent="0.25">
      <c r="A58" s="13">
        <v>45139</v>
      </c>
      <c r="B58" s="19">
        <v>176</v>
      </c>
      <c r="C58" s="19">
        <v>311</v>
      </c>
      <c r="D58" s="19">
        <v>-135</v>
      </c>
    </row>
    <row r="59" spans="1:4" x14ac:dyDescent="0.25">
      <c r="A59" s="13">
        <v>45170</v>
      </c>
      <c r="B59" s="19">
        <v>172</v>
      </c>
      <c r="C59" s="19">
        <v>274</v>
      </c>
      <c r="D59" s="19">
        <v>-102</v>
      </c>
    </row>
    <row r="60" spans="1:4" x14ac:dyDescent="0.25">
      <c r="A60" s="13">
        <v>45200</v>
      </c>
      <c r="B60" s="19">
        <v>205</v>
      </c>
      <c r="C60" s="19">
        <v>314</v>
      </c>
      <c r="D60" s="19">
        <v>-109</v>
      </c>
    </row>
    <row r="61" spans="1:4" x14ac:dyDescent="0.25">
      <c r="A61" s="13">
        <v>45231</v>
      </c>
      <c r="B61" s="19">
        <v>174</v>
      </c>
      <c r="C61" s="19">
        <v>312</v>
      </c>
      <c r="D61" s="19">
        <v>-138</v>
      </c>
    </row>
    <row r="62" spans="1:4" x14ac:dyDescent="0.25">
      <c r="A62" s="13">
        <v>45261</v>
      </c>
      <c r="B62" s="19">
        <v>172</v>
      </c>
      <c r="C62" s="19">
        <v>374</v>
      </c>
      <c r="D62" s="19">
        <v>-202</v>
      </c>
    </row>
    <row r="63" spans="1:4" x14ac:dyDescent="0.25">
      <c r="A63" s="13">
        <v>45292</v>
      </c>
      <c r="B63" s="19">
        <v>170</v>
      </c>
      <c r="C63" s="19">
        <v>341</v>
      </c>
      <c r="D63" s="19">
        <v>-171</v>
      </c>
    </row>
    <row r="64" spans="1:4" x14ac:dyDescent="0.25">
      <c r="A64" s="13">
        <v>45323</v>
      </c>
      <c r="B64" s="19">
        <v>157</v>
      </c>
      <c r="C64" s="19">
        <v>261</v>
      </c>
      <c r="D64" s="19">
        <v>-104</v>
      </c>
    </row>
    <row r="65" spans="1:4" x14ac:dyDescent="0.25">
      <c r="A65" s="13">
        <v>45352</v>
      </c>
      <c r="B65" s="19">
        <v>165</v>
      </c>
      <c r="C65" s="19">
        <v>250</v>
      </c>
      <c r="D65" s="19">
        <v>-85</v>
      </c>
    </row>
    <row r="66" spans="1:4" x14ac:dyDescent="0.25">
      <c r="A66" s="13">
        <v>45383</v>
      </c>
      <c r="B66" s="19">
        <v>132</v>
      </c>
      <c r="C66" s="19">
        <v>273</v>
      </c>
      <c r="D66" s="19">
        <v>-141</v>
      </c>
    </row>
    <row r="67" spans="1:4" x14ac:dyDescent="0.25">
      <c r="A67" s="13">
        <v>45413</v>
      </c>
      <c r="B67" s="19">
        <v>146</v>
      </c>
      <c r="C67" s="19">
        <v>255</v>
      </c>
      <c r="D67" s="19">
        <v>-109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A537B-ADAC-455B-914A-6D3850B06B20}">
  <dimension ref="A1:AB67"/>
  <sheetViews>
    <sheetView topLeftCell="O1" workbookViewId="0">
      <selection activeCell="X2" sqref="X2"/>
    </sheetView>
  </sheetViews>
  <sheetFormatPr defaultRowHeight="15" x14ac:dyDescent="0.25"/>
  <sheetData>
    <row r="1" spans="1:22" x14ac:dyDescent="0.25">
      <c r="B1" t="s">
        <v>32</v>
      </c>
      <c r="H1" t="s">
        <v>33</v>
      </c>
      <c r="N1" t="s">
        <v>34</v>
      </c>
      <c r="T1" t="s">
        <v>38</v>
      </c>
    </row>
    <row r="2" spans="1:22" x14ac:dyDescent="0.25">
      <c r="B2" t="s">
        <v>35</v>
      </c>
      <c r="C2" t="s">
        <v>40</v>
      </c>
      <c r="D2" t="s">
        <v>41</v>
      </c>
      <c r="H2" t="s">
        <v>35</v>
      </c>
      <c r="I2" t="s">
        <v>40</v>
      </c>
      <c r="J2" t="s">
        <v>41</v>
      </c>
      <c r="N2" t="s">
        <v>35</v>
      </c>
      <c r="O2" t="s">
        <v>40</v>
      </c>
      <c r="P2" t="s">
        <v>41</v>
      </c>
      <c r="T2" t="s">
        <v>32</v>
      </c>
      <c r="U2" t="s">
        <v>33</v>
      </c>
      <c r="V2" t="s">
        <v>34</v>
      </c>
    </row>
    <row r="3" spans="1:22" x14ac:dyDescent="0.25">
      <c r="A3" s="8">
        <v>43466</v>
      </c>
      <c r="B3" s="6">
        <v>286225</v>
      </c>
      <c r="C3" s="2">
        <v>182</v>
      </c>
      <c r="D3" s="10">
        <f>+C3/B3*1000</f>
        <v>0.63586339418289806</v>
      </c>
      <c r="G3" s="8">
        <v>43466</v>
      </c>
      <c r="H3" s="2">
        <v>4459402</v>
      </c>
      <c r="I3" s="2">
        <v>2699</v>
      </c>
      <c r="J3" s="10">
        <f>+I3/H3*1000</f>
        <v>0.60523810143153722</v>
      </c>
      <c r="M3" s="8">
        <v>43466</v>
      </c>
      <c r="N3" s="2">
        <v>59788256</v>
      </c>
      <c r="O3" s="2">
        <v>36647</v>
      </c>
      <c r="P3" s="10">
        <f>+O3/N3*1000</f>
        <v>0.61294646226175264</v>
      </c>
      <c r="S3" s="8">
        <v>43466</v>
      </c>
      <c r="T3" s="11">
        <v>0.63586339418289806</v>
      </c>
      <c r="U3" s="11">
        <v>0.60523810143153722</v>
      </c>
      <c r="V3" s="11">
        <v>0.61294646226175264</v>
      </c>
    </row>
    <row r="4" spans="1:22" x14ac:dyDescent="0.25">
      <c r="A4" s="8">
        <v>43497</v>
      </c>
      <c r="B4" s="6">
        <v>286146</v>
      </c>
      <c r="C4" s="2">
        <v>136</v>
      </c>
      <c r="D4" s="10">
        <f t="shared" ref="D4:D67" si="0">+C4/B4*1000</f>
        <v>0.47528184912597066</v>
      </c>
      <c r="G4" s="8">
        <v>43497</v>
      </c>
      <c r="H4" s="2">
        <v>4458826</v>
      </c>
      <c r="I4" s="2">
        <v>2345</v>
      </c>
      <c r="J4" s="10">
        <f t="shared" ref="J4:J67" si="1">+I4/H4*1000</f>
        <v>0.52592319144097566</v>
      </c>
      <c r="M4" s="8">
        <v>43497</v>
      </c>
      <c r="N4" s="2">
        <v>59759090</v>
      </c>
      <c r="O4" s="2">
        <v>30628</v>
      </c>
      <c r="P4" s="10">
        <f t="shared" ref="P4:P67" si="2">+O4/N4*1000</f>
        <v>0.51252453810792642</v>
      </c>
      <c r="S4" s="8">
        <v>43497</v>
      </c>
      <c r="T4" s="11">
        <v>0.47528184912597066</v>
      </c>
      <c r="U4" s="11">
        <v>0.52592319144097566</v>
      </c>
      <c r="V4" s="11">
        <v>0.51252453810792642</v>
      </c>
    </row>
    <row r="5" spans="1:22" x14ac:dyDescent="0.25">
      <c r="A5" s="8">
        <v>43525</v>
      </c>
      <c r="B5" s="6">
        <v>286162</v>
      </c>
      <c r="C5" s="2">
        <v>178</v>
      </c>
      <c r="D5" s="10">
        <f t="shared" si="0"/>
        <v>0.62202528637624843</v>
      </c>
      <c r="G5" s="8">
        <v>43525</v>
      </c>
      <c r="H5" s="2">
        <v>4458241</v>
      </c>
      <c r="I5" s="2">
        <v>2488</v>
      </c>
      <c r="J5" s="10">
        <f t="shared" si="1"/>
        <v>0.55806763250349178</v>
      </c>
      <c r="M5" s="8">
        <v>43525</v>
      </c>
      <c r="N5" s="2">
        <v>59730041</v>
      </c>
      <c r="O5" s="2">
        <v>33079</v>
      </c>
      <c r="P5" s="10">
        <f t="shared" si="2"/>
        <v>0.55380842614857739</v>
      </c>
      <c r="S5" s="8">
        <v>43525</v>
      </c>
      <c r="T5" s="11">
        <v>0.62202528637624843</v>
      </c>
      <c r="U5" s="11">
        <v>0.55806763250349178</v>
      </c>
      <c r="V5" s="11">
        <v>0.55380842614857739</v>
      </c>
    </row>
    <row r="6" spans="1:22" x14ac:dyDescent="0.25">
      <c r="A6" s="8">
        <v>43556</v>
      </c>
      <c r="B6" s="6">
        <v>286203</v>
      </c>
      <c r="C6" s="2">
        <v>175</v>
      </c>
      <c r="D6" s="10">
        <f t="shared" si="0"/>
        <v>0.6114541077486958</v>
      </c>
      <c r="G6" s="8">
        <v>43556</v>
      </c>
      <c r="H6" s="2">
        <v>4458771</v>
      </c>
      <c r="I6" s="2">
        <v>2356</v>
      </c>
      <c r="J6" s="10">
        <f t="shared" si="1"/>
        <v>0.52839672636248869</v>
      </c>
      <c r="M6" s="8">
        <v>43556</v>
      </c>
      <c r="N6" s="2">
        <v>59711587</v>
      </c>
      <c r="O6" s="2">
        <v>31650</v>
      </c>
      <c r="P6" s="10">
        <f t="shared" si="2"/>
        <v>0.5300478783121273</v>
      </c>
      <c r="S6" s="8">
        <v>43556</v>
      </c>
      <c r="T6" s="11">
        <v>0.6114541077486958</v>
      </c>
      <c r="U6" s="11">
        <v>0.52839672636248869</v>
      </c>
      <c r="V6" s="11">
        <v>0.5300478783121273</v>
      </c>
    </row>
    <row r="7" spans="1:22" x14ac:dyDescent="0.25">
      <c r="A7" s="8">
        <v>43586</v>
      </c>
      <c r="B7" s="6">
        <v>286201</v>
      </c>
      <c r="C7" s="2">
        <v>170</v>
      </c>
      <c r="D7" s="10">
        <f t="shared" si="0"/>
        <v>0.59398814120146337</v>
      </c>
      <c r="G7" s="8">
        <v>43586</v>
      </c>
      <c r="H7" s="2">
        <v>4458959</v>
      </c>
      <c r="I7" s="2">
        <v>2399</v>
      </c>
      <c r="J7" s="10">
        <f t="shared" si="1"/>
        <v>0.53801795441492062</v>
      </c>
      <c r="M7" s="8">
        <v>43586</v>
      </c>
      <c r="N7" s="2">
        <v>59698266</v>
      </c>
      <c r="O7" s="2">
        <v>33899</v>
      </c>
      <c r="P7" s="10">
        <f t="shared" si="2"/>
        <v>0.56783893857151557</v>
      </c>
      <c r="S7" s="8">
        <v>43586</v>
      </c>
      <c r="T7" s="11">
        <v>0.59398814120146337</v>
      </c>
      <c r="U7" s="11">
        <v>0.53801795441492062</v>
      </c>
      <c r="V7" s="11">
        <v>0.56783893857151557</v>
      </c>
    </row>
    <row r="8" spans="1:22" x14ac:dyDescent="0.25">
      <c r="A8" s="8">
        <v>43617</v>
      </c>
      <c r="B8" s="6">
        <v>286219</v>
      </c>
      <c r="C8" s="2">
        <v>163</v>
      </c>
      <c r="D8" s="10">
        <f t="shared" si="0"/>
        <v>0.56949398886866354</v>
      </c>
      <c r="G8" s="8">
        <v>43617</v>
      </c>
      <c r="H8" s="2">
        <v>4459124</v>
      </c>
      <c r="I8" s="2">
        <v>2517</v>
      </c>
      <c r="J8" s="10">
        <f t="shared" si="1"/>
        <v>0.56446064294242548</v>
      </c>
      <c r="M8" s="8">
        <v>43617</v>
      </c>
      <c r="N8" s="2">
        <v>59681960</v>
      </c>
      <c r="O8" s="2">
        <v>33751</v>
      </c>
      <c r="P8" s="10">
        <f t="shared" si="2"/>
        <v>0.56551426930348803</v>
      </c>
      <c r="S8" s="8">
        <v>43617</v>
      </c>
      <c r="T8" s="11">
        <v>0.56949398886866354</v>
      </c>
      <c r="U8" s="11">
        <v>0.56446064294242548</v>
      </c>
      <c r="V8" s="11">
        <v>0.56551426930348803</v>
      </c>
    </row>
    <row r="9" spans="1:22" x14ac:dyDescent="0.25">
      <c r="A9" s="8">
        <v>43647</v>
      </c>
      <c r="B9" s="6">
        <v>286133</v>
      </c>
      <c r="C9" s="2">
        <v>168</v>
      </c>
      <c r="D9" s="10">
        <f t="shared" si="0"/>
        <v>0.58713954699388049</v>
      </c>
      <c r="G9" s="8">
        <v>43647</v>
      </c>
      <c r="H9" s="2">
        <v>4459725</v>
      </c>
      <c r="I9" s="2">
        <v>2757</v>
      </c>
      <c r="J9" s="10">
        <f t="shared" si="1"/>
        <v>0.61819955266300053</v>
      </c>
      <c r="M9" s="8">
        <v>43647</v>
      </c>
      <c r="N9" s="2">
        <v>59674293</v>
      </c>
      <c r="O9" s="2">
        <v>37387</v>
      </c>
      <c r="P9" s="10">
        <f t="shared" si="2"/>
        <v>0.62651768660250406</v>
      </c>
      <c r="S9" s="8">
        <v>43647</v>
      </c>
      <c r="T9" s="11">
        <v>0.58713954699388049</v>
      </c>
      <c r="U9" s="11">
        <v>0.61819955266300053</v>
      </c>
      <c r="V9" s="11">
        <v>0.62651768660250406</v>
      </c>
    </row>
    <row r="10" spans="1:22" x14ac:dyDescent="0.25">
      <c r="A10" s="8">
        <v>43678</v>
      </c>
      <c r="B10" s="6">
        <v>286161</v>
      </c>
      <c r="C10" s="2">
        <v>156</v>
      </c>
      <c r="D10" s="10">
        <f t="shared" si="0"/>
        <v>0.54514766163103978</v>
      </c>
      <c r="G10" s="8">
        <v>43678</v>
      </c>
      <c r="H10" s="2">
        <v>4459950</v>
      </c>
      <c r="I10" s="2">
        <v>2689</v>
      </c>
      <c r="J10" s="10">
        <f t="shared" si="1"/>
        <v>0.60292155741656295</v>
      </c>
      <c r="M10" s="8">
        <v>43678</v>
      </c>
      <c r="N10" s="2">
        <v>59663648</v>
      </c>
      <c r="O10" s="2">
        <v>37132</v>
      </c>
      <c r="P10" s="10">
        <f t="shared" si="2"/>
        <v>0.62235550866752232</v>
      </c>
      <c r="S10" s="8">
        <v>43678</v>
      </c>
      <c r="T10" s="11">
        <v>0.54514766163103978</v>
      </c>
      <c r="U10" s="11">
        <v>0.60292155741656295</v>
      </c>
      <c r="V10" s="11">
        <v>0.62235550866752232</v>
      </c>
    </row>
    <row r="11" spans="1:22" x14ac:dyDescent="0.25">
      <c r="A11" s="8">
        <v>43709</v>
      </c>
      <c r="B11" s="6">
        <v>286213</v>
      </c>
      <c r="C11" s="2">
        <v>177</v>
      </c>
      <c r="D11" s="10">
        <f t="shared" si="0"/>
        <v>0.61842054693532433</v>
      </c>
      <c r="G11" s="8">
        <v>43709</v>
      </c>
      <c r="H11" s="2">
        <v>4461533</v>
      </c>
      <c r="I11" s="2">
        <v>2803</v>
      </c>
      <c r="J11" s="10">
        <f t="shared" si="1"/>
        <v>0.62825938976580475</v>
      </c>
      <c r="M11" s="8">
        <v>43709</v>
      </c>
      <c r="N11" s="2">
        <v>59660483</v>
      </c>
      <c r="O11" s="2">
        <v>38502</v>
      </c>
      <c r="P11" s="10">
        <f t="shared" si="2"/>
        <v>0.64535179844253021</v>
      </c>
      <c r="S11" s="8">
        <v>43709</v>
      </c>
      <c r="T11" s="11">
        <v>0.61842054693532433</v>
      </c>
      <c r="U11" s="11">
        <v>0.62825938976580475</v>
      </c>
      <c r="V11" s="11">
        <v>0.64535179844253021</v>
      </c>
    </row>
    <row r="12" spans="1:22" x14ac:dyDescent="0.25">
      <c r="A12" s="8">
        <v>43739</v>
      </c>
      <c r="B12" s="6">
        <v>286282</v>
      </c>
      <c r="C12" s="2">
        <v>198</v>
      </c>
      <c r="D12" s="10">
        <f t="shared" si="0"/>
        <v>0.69162573965530494</v>
      </c>
      <c r="G12" s="8">
        <v>43739</v>
      </c>
      <c r="H12" s="2">
        <v>4462538</v>
      </c>
      <c r="I12" s="2">
        <v>2751</v>
      </c>
      <c r="J12" s="10">
        <f t="shared" si="1"/>
        <v>0.61646533878254928</v>
      </c>
      <c r="M12" s="8">
        <v>43739</v>
      </c>
      <c r="N12" s="2">
        <v>59654555</v>
      </c>
      <c r="O12" s="2">
        <v>38554</v>
      </c>
      <c r="P12" s="10">
        <f t="shared" si="2"/>
        <v>0.64628761374550536</v>
      </c>
      <c r="S12" s="8">
        <v>43739</v>
      </c>
      <c r="T12" s="11">
        <v>0.69162573965530494</v>
      </c>
      <c r="U12" s="11">
        <v>0.61646533878254928</v>
      </c>
      <c r="V12" s="11">
        <v>0.64628761374550536</v>
      </c>
    </row>
    <row r="13" spans="1:22" x14ac:dyDescent="0.25">
      <c r="A13" s="8">
        <v>43770</v>
      </c>
      <c r="B13" s="6">
        <v>286328</v>
      </c>
      <c r="C13" s="2">
        <v>182</v>
      </c>
      <c r="D13" s="10">
        <f t="shared" si="0"/>
        <v>0.63563465675728537</v>
      </c>
      <c r="G13" s="8">
        <v>43770</v>
      </c>
      <c r="H13" s="2">
        <v>4462957</v>
      </c>
      <c r="I13" s="2">
        <v>2478</v>
      </c>
      <c r="J13" s="10">
        <f t="shared" si="1"/>
        <v>0.55523725637508947</v>
      </c>
      <c r="M13" s="8">
        <v>43770</v>
      </c>
      <c r="N13" s="2">
        <v>59641101</v>
      </c>
      <c r="O13" s="2">
        <v>34769</v>
      </c>
      <c r="P13" s="10">
        <f t="shared" si="2"/>
        <v>0.58297045857687979</v>
      </c>
      <c r="S13" s="8">
        <v>43770</v>
      </c>
      <c r="T13" s="11">
        <v>0.63563465675728537</v>
      </c>
      <c r="U13" s="11">
        <v>0.55523725637508947</v>
      </c>
      <c r="V13" s="11">
        <v>0.58297045857687979</v>
      </c>
    </row>
    <row r="14" spans="1:22" x14ac:dyDescent="0.25">
      <c r="A14" s="8">
        <v>43800</v>
      </c>
      <c r="B14" s="6">
        <v>286433</v>
      </c>
      <c r="C14" s="2">
        <v>173</v>
      </c>
      <c r="D14" s="10">
        <f t="shared" si="0"/>
        <v>0.60398068658290072</v>
      </c>
      <c r="G14" s="8">
        <v>43800</v>
      </c>
      <c r="H14" s="2">
        <v>4464119</v>
      </c>
      <c r="I14" s="2">
        <v>2640</v>
      </c>
      <c r="J14" s="10">
        <f t="shared" si="1"/>
        <v>0.59138208457256625</v>
      </c>
      <c r="M14" s="8">
        <v>43800</v>
      </c>
      <c r="N14" s="2">
        <v>59641488</v>
      </c>
      <c r="O14" s="2">
        <v>34086</v>
      </c>
      <c r="P14" s="10">
        <f t="shared" si="2"/>
        <v>0.57151491592563886</v>
      </c>
      <c r="S14" s="8">
        <v>43800</v>
      </c>
      <c r="T14" s="11">
        <v>0.60398068658290072</v>
      </c>
      <c r="U14" s="11">
        <v>0.59138208457256625</v>
      </c>
      <c r="V14" s="11">
        <v>0.57151491592563886</v>
      </c>
    </row>
    <row r="15" spans="1:22" x14ac:dyDescent="0.25">
      <c r="A15" s="8">
        <v>43831</v>
      </c>
      <c r="B15" s="6">
        <v>286386</v>
      </c>
      <c r="C15" s="2">
        <v>175</v>
      </c>
      <c r="D15" s="10">
        <f t="shared" si="0"/>
        <v>0.61106338997018006</v>
      </c>
      <c r="G15" s="8">
        <v>43831</v>
      </c>
      <c r="H15" s="2">
        <v>4464551</v>
      </c>
      <c r="I15" s="2">
        <v>2650</v>
      </c>
      <c r="J15" s="10">
        <f t="shared" si="1"/>
        <v>0.5935647280096028</v>
      </c>
      <c r="M15" s="8">
        <v>43831</v>
      </c>
      <c r="N15" s="2">
        <v>59614281</v>
      </c>
      <c r="O15" s="2">
        <v>36077</v>
      </c>
      <c r="P15" s="10">
        <f t="shared" si="2"/>
        <v>0.60517378377842046</v>
      </c>
      <c r="S15" s="8">
        <v>43831</v>
      </c>
      <c r="T15" s="11">
        <v>0.61106338997018006</v>
      </c>
      <c r="U15" s="11">
        <v>0.5935647280096028</v>
      </c>
      <c r="V15" s="11">
        <v>0.60517378377842046</v>
      </c>
    </row>
    <row r="16" spans="1:22" x14ac:dyDescent="0.25">
      <c r="A16" s="8">
        <v>43862</v>
      </c>
      <c r="B16" s="6">
        <v>286340</v>
      </c>
      <c r="C16" s="2">
        <v>140</v>
      </c>
      <c r="D16" s="10">
        <f t="shared" si="0"/>
        <v>0.48892924495355172</v>
      </c>
      <c r="G16" s="8">
        <v>43862</v>
      </c>
      <c r="H16" s="2">
        <v>4464643</v>
      </c>
      <c r="I16" s="2">
        <v>2346</v>
      </c>
      <c r="J16" s="10">
        <f t="shared" si="1"/>
        <v>0.52546194622951936</v>
      </c>
      <c r="M16" s="8">
        <v>43862</v>
      </c>
      <c r="N16" s="2">
        <v>59589466</v>
      </c>
      <c r="O16" s="2">
        <v>32070</v>
      </c>
      <c r="P16" s="10">
        <f t="shared" si="2"/>
        <v>0.53818236934695807</v>
      </c>
      <c r="S16" s="8">
        <v>43862</v>
      </c>
      <c r="T16" s="11">
        <v>0.48892924495355172</v>
      </c>
      <c r="U16" s="11">
        <v>0.52546194622951936</v>
      </c>
      <c r="V16" s="11">
        <v>0.53818236934695807</v>
      </c>
    </row>
    <row r="17" spans="1:22" x14ac:dyDescent="0.25">
      <c r="A17" s="8">
        <v>43891</v>
      </c>
      <c r="B17" s="6">
        <v>285250</v>
      </c>
      <c r="C17" s="2">
        <v>137</v>
      </c>
      <c r="D17" s="10">
        <f t="shared" si="0"/>
        <v>0.48028045574057843</v>
      </c>
      <c r="G17" s="8">
        <v>43891</v>
      </c>
      <c r="H17" s="2">
        <v>4459914</v>
      </c>
      <c r="I17" s="2">
        <v>2448</v>
      </c>
      <c r="J17" s="10">
        <f t="shared" si="1"/>
        <v>0.54888950773490253</v>
      </c>
      <c r="M17" s="8">
        <v>43891</v>
      </c>
      <c r="N17" s="2">
        <v>59525284</v>
      </c>
      <c r="O17" s="2">
        <v>32003</v>
      </c>
      <c r="P17" s="10">
        <f t="shared" si="2"/>
        <v>0.53763708208431227</v>
      </c>
      <c r="S17" s="8">
        <v>43891</v>
      </c>
      <c r="T17" s="11">
        <v>0.48028045574057843</v>
      </c>
      <c r="U17" s="11">
        <v>0.54888950773490253</v>
      </c>
      <c r="V17" s="11">
        <v>0.53763708208431227</v>
      </c>
    </row>
    <row r="18" spans="1:22" x14ac:dyDescent="0.25">
      <c r="A18" s="8">
        <v>43922</v>
      </c>
      <c r="B18" s="6">
        <v>284781</v>
      </c>
      <c r="C18" s="2">
        <v>140</v>
      </c>
      <c r="D18" s="10">
        <f t="shared" si="0"/>
        <v>0.49160583044514905</v>
      </c>
      <c r="G18" s="8">
        <v>43922</v>
      </c>
      <c r="H18" s="2">
        <v>4456200</v>
      </c>
      <c r="I18" s="2">
        <v>2229</v>
      </c>
      <c r="J18" s="10">
        <f t="shared" si="1"/>
        <v>0.50020196580045773</v>
      </c>
      <c r="M18" s="8">
        <v>43922</v>
      </c>
      <c r="N18" s="2">
        <v>59472095</v>
      </c>
      <c r="O18" s="2">
        <v>30145</v>
      </c>
      <c r="P18" s="10">
        <f t="shared" si="2"/>
        <v>0.50687637622316817</v>
      </c>
      <c r="S18" s="8">
        <v>43922</v>
      </c>
      <c r="T18" s="11">
        <v>0.49160583044514905</v>
      </c>
      <c r="U18" s="11">
        <v>0.50020196580045773</v>
      </c>
      <c r="V18" s="11">
        <v>0.50687637622316817</v>
      </c>
    </row>
    <row r="19" spans="1:22" x14ac:dyDescent="0.25">
      <c r="A19" s="8">
        <v>43952</v>
      </c>
      <c r="B19" s="6">
        <v>284626</v>
      </c>
      <c r="C19" s="2">
        <v>160</v>
      </c>
      <c r="D19" s="10">
        <f t="shared" si="0"/>
        <v>0.56214119581485888</v>
      </c>
      <c r="G19" s="8">
        <v>43952</v>
      </c>
      <c r="H19" s="2">
        <v>4454750</v>
      </c>
      <c r="I19" s="2">
        <v>2345</v>
      </c>
      <c r="J19" s="10">
        <f t="shared" si="1"/>
        <v>0.52640439979796849</v>
      </c>
      <c r="M19" s="8">
        <v>43952</v>
      </c>
      <c r="N19" s="2">
        <v>59446844</v>
      </c>
      <c r="O19" s="2">
        <v>32259</v>
      </c>
      <c r="P19" s="10">
        <f t="shared" si="2"/>
        <v>0.54265286143701752</v>
      </c>
      <c r="S19" s="8">
        <v>43952</v>
      </c>
      <c r="T19" s="11">
        <v>0.56214119581485888</v>
      </c>
      <c r="U19" s="11">
        <v>0.52640439979796849</v>
      </c>
      <c r="V19" s="11">
        <v>0.54265286143701752</v>
      </c>
    </row>
    <row r="20" spans="1:22" x14ac:dyDescent="0.25">
      <c r="A20" s="8">
        <v>43983</v>
      </c>
      <c r="B20" s="6">
        <v>284529</v>
      </c>
      <c r="C20" s="2">
        <v>165</v>
      </c>
      <c r="D20" s="10">
        <f t="shared" si="0"/>
        <v>0.57990573895806752</v>
      </c>
      <c r="G20" s="8">
        <v>43983</v>
      </c>
      <c r="H20" s="2">
        <v>4453882</v>
      </c>
      <c r="I20" s="2">
        <v>2448</v>
      </c>
      <c r="J20" s="10">
        <f t="shared" si="1"/>
        <v>0.54963288205659688</v>
      </c>
      <c r="M20" s="8">
        <v>43983</v>
      </c>
      <c r="N20" s="2">
        <v>59426459</v>
      </c>
      <c r="O20" s="2">
        <v>33173</v>
      </c>
      <c r="P20" s="10">
        <f t="shared" si="2"/>
        <v>0.55821936151369889</v>
      </c>
      <c r="S20" s="8">
        <v>43983</v>
      </c>
      <c r="T20" s="11">
        <v>0.57990573895806752</v>
      </c>
      <c r="U20" s="11">
        <v>0.54963288205659688</v>
      </c>
      <c r="V20" s="11">
        <v>0.55821936151369889</v>
      </c>
    </row>
    <row r="21" spans="1:22" x14ac:dyDescent="0.25">
      <c r="A21" s="8">
        <v>44013</v>
      </c>
      <c r="B21" s="6">
        <v>284491</v>
      </c>
      <c r="C21" s="2">
        <v>159</v>
      </c>
      <c r="D21" s="10">
        <f t="shared" si="0"/>
        <v>0.55889289995114078</v>
      </c>
      <c r="G21" s="8">
        <v>44013</v>
      </c>
      <c r="H21" s="2">
        <v>4453690</v>
      </c>
      <c r="I21" s="2">
        <v>2657</v>
      </c>
      <c r="J21" s="10">
        <f t="shared" si="1"/>
        <v>0.59658395622506277</v>
      </c>
      <c r="M21" s="8">
        <v>44013</v>
      </c>
      <c r="N21" s="2">
        <v>59408768</v>
      </c>
      <c r="O21" s="2">
        <v>36396</v>
      </c>
      <c r="P21" s="10">
        <f t="shared" si="2"/>
        <v>0.61263684175372901</v>
      </c>
      <c r="S21" s="8">
        <v>44013</v>
      </c>
      <c r="T21" s="11">
        <v>0.55889289995114078</v>
      </c>
      <c r="U21" s="11">
        <v>0.59658395622506277</v>
      </c>
      <c r="V21" s="11">
        <v>0.61263684175372901</v>
      </c>
    </row>
    <row r="22" spans="1:22" x14ac:dyDescent="0.25">
      <c r="A22" s="8">
        <v>44044</v>
      </c>
      <c r="B22" s="6">
        <v>284420</v>
      </c>
      <c r="C22" s="2">
        <v>165</v>
      </c>
      <c r="D22" s="10">
        <f t="shared" si="0"/>
        <v>0.58012797974825958</v>
      </c>
      <c r="G22" s="8">
        <v>44044</v>
      </c>
      <c r="H22" s="2">
        <v>4453031</v>
      </c>
      <c r="I22" s="2">
        <v>2624</v>
      </c>
      <c r="J22" s="10">
        <f t="shared" si="1"/>
        <v>0.58926156139492403</v>
      </c>
      <c r="M22" s="8">
        <v>44044</v>
      </c>
      <c r="N22" s="2">
        <v>59391102</v>
      </c>
      <c r="O22" s="2">
        <v>35540</v>
      </c>
      <c r="P22" s="10">
        <f t="shared" si="2"/>
        <v>0.59840613834712142</v>
      </c>
      <c r="S22" s="8">
        <v>44044</v>
      </c>
      <c r="T22" s="11">
        <v>0.58012797974825958</v>
      </c>
      <c r="U22" s="11">
        <v>0.58926156139492403</v>
      </c>
      <c r="V22" s="11">
        <v>0.59840613834712142</v>
      </c>
    </row>
    <row r="23" spans="1:22" x14ac:dyDescent="0.25">
      <c r="A23" s="8">
        <v>44075</v>
      </c>
      <c r="B23" s="6">
        <v>284494</v>
      </c>
      <c r="C23" s="2">
        <v>184</v>
      </c>
      <c r="D23" s="10">
        <f t="shared" si="0"/>
        <v>0.64676232187673555</v>
      </c>
      <c r="G23" s="8">
        <v>44075</v>
      </c>
      <c r="H23" s="2">
        <v>4453855</v>
      </c>
      <c r="I23" s="2">
        <v>2705</v>
      </c>
      <c r="J23" s="10">
        <f t="shared" si="1"/>
        <v>0.60733903550968771</v>
      </c>
      <c r="M23" s="8">
        <v>44075</v>
      </c>
      <c r="N23" s="2">
        <v>59385458</v>
      </c>
      <c r="O23" s="2">
        <v>37919</v>
      </c>
      <c r="P23" s="10">
        <f t="shared" si="2"/>
        <v>0.6385233233361608</v>
      </c>
      <c r="S23" s="8">
        <v>44075</v>
      </c>
      <c r="T23" s="11">
        <v>0.64676232187673555</v>
      </c>
      <c r="U23" s="11">
        <v>0.60733903550968771</v>
      </c>
      <c r="V23" s="11">
        <v>0.6385233233361608</v>
      </c>
    </row>
    <row r="24" spans="1:22" x14ac:dyDescent="0.25">
      <c r="A24" s="8">
        <v>44105</v>
      </c>
      <c r="B24" s="6">
        <v>284500</v>
      </c>
      <c r="C24" s="2">
        <v>175</v>
      </c>
      <c r="D24" s="10">
        <f t="shared" si="0"/>
        <v>0.61511423550087874</v>
      </c>
      <c r="G24" s="8">
        <v>44105</v>
      </c>
      <c r="H24" s="2">
        <v>4453682</v>
      </c>
      <c r="I24" s="2">
        <v>2703</v>
      </c>
      <c r="J24" s="10">
        <f t="shared" si="1"/>
        <v>0.60691356051015766</v>
      </c>
      <c r="M24" s="8">
        <v>44105</v>
      </c>
      <c r="N24" s="2">
        <v>59367627</v>
      </c>
      <c r="O24" s="2">
        <v>37010</v>
      </c>
      <c r="P24" s="10">
        <f t="shared" si="2"/>
        <v>0.62340372809578526</v>
      </c>
      <c r="S24" s="8">
        <v>44105</v>
      </c>
      <c r="T24" s="11">
        <v>0.61511423550087874</v>
      </c>
      <c r="U24" s="11">
        <v>0.60691356051015766</v>
      </c>
      <c r="V24" s="11">
        <v>0.62340372809578526</v>
      </c>
    </row>
    <row r="25" spans="1:22" x14ac:dyDescent="0.25">
      <c r="A25" s="8">
        <v>44136</v>
      </c>
      <c r="B25" s="6">
        <v>284423</v>
      </c>
      <c r="C25" s="2">
        <v>150</v>
      </c>
      <c r="D25" s="10">
        <f t="shared" si="0"/>
        <v>0.52738350977241644</v>
      </c>
      <c r="G25" s="8">
        <v>44136</v>
      </c>
      <c r="H25" s="2">
        <v>4452246</v>
      </c>
      <c r="I25" s="2">
        <v>2394</v>
      </c>
      <c r="J25" s="10">
        <f t="shared" si="1"/>
        <v>0.53770613753148411</v>
      </c>
      <c r="M25" s="8">
        <v>44136</v>
      </c>
      <c r="N25" s="2">
        <v>59323997</v>
      </c>
      <c r="O25" s="2">
        <v>31869</v>
      </c>
      <c r="P25" s="10">
        <f t="shared" si="2"/>
        <v>0.53720250845538953</v>
      </c>
      <c r="S25" s="8">
        <v>44136</v>
      </c>
      <c r="T25" s="11">
        <v>0.52738350977241644</v>
      </c>
      <c r="U25" s="11">
        <v>0.53770613753148411</v>
      </c>
      <c r="V25" s="11">
        <v>0.53720250845538953</v>
      </c>
    </row>
    <row r="26" spans="1:22" x14ac:dyDescent="0.25">
      <c r="A26" s="8">
        <v>44166</v>
      </c>
      <c r="B26" s="6">
        <v>283742</v>
      </c>
      <c r="C26" s="2">
        <v>147</v>
      </c>
      <c r="D26" s="10">
        <f t="shared" si="0"/>
        <v>0.51807628056473831</v>
      </c>
      <c r="G26" s="8">
        <v>44166</v>
      </c>
      <c r="H26" s="2">
        <v>4438937</v>
      </c>
      <c r="I26" s="2">
        <v>2312</v>
      </c>
      <c r="J26" s="10">
        <f t="shared" si="1"/>
        <v>0.52084541862162048</v>
      </c>
      <c r="M26" s="8">
        <v>44166</v>
      </c>
      <c r="N26" s="2">
        <v>59236213</v>
      </c>
      <c r="O26" s="2">
        <v>30431</v>
      </c>
      <c r="P26" s="10">
        <f t="shared" si="2"/>
        <v>0.51372291473123044</v>
      </c>
      <c r="S26" s="8">
        <v>44166</v>
      </c>
      <c r="T26" s="11">
        <v>0.51807628056473831</v>
      </c>
      <c r="U26" s="11">
        <v>0.52084541862162048</v>
      </c>
      <c r="V26" s="11">
        <v>0.51372291473123044</v>
      </c>
    </row>
    <row r="27" spans="1:22" x14ac:dyDescent="0.25">
      <c r="A27" s="8">
        <v>44197</v>
      </c>
      <c r="B27" s="6">
        <v>283509</v>
      </c>
      <c r="C27" s="2">
        <v>127</v>
      </c>
      <c r="D27" s="10">
        <f t="shared" si="0"/>
        <v>0.44795756043018037</v>
      </c>
      <c r="G27" s="8">
        <v>44197</v>
      </c>
      <c r="H27" s="2">
        <v>4438593</v>
      </c>
      <c r="I27" s="2">
        <v>2296</v>
      </c>
      <c r="J27" s="10">
        <f t="shared" si="1"/>
        <v>0.5172810392842957</v>
      </c>
      <c r="M27" s="8">
        <v>44197</v>
      </c>
      <c r="N27" s="2">
        <v>59194540</v>
      </c>
      <c r="O27" s="2">
        <v>31321</v>
      </c>
      <c r="P27" s="10">
        <f t="shared" si="2"/>
        <v>0.52911974651716187</v>
      </c>
      <c r="S27" s="8">
        <v>44197</v>
      </c>
      <c r="T27" s="11">
        <v>0.44795756043018037</v>
      </c>
      <c r="U27" s="11">
        <v>0.5172810392842957</v>
      </c>
      <c r="V27" s="11">
        <v>0.52911974651716187</v>
      </c>
    </row>
    <row r="28" spans="1:22" x14ac:dyDescent="0.25">
      <c r="A28" s="8">
        <v>44228</v>
      </c>
      <c r="B28" s="6">
        <v>283394</v>
      </c>
      <c r="C28" s="2">
        <v>131</v>
      </c>
      <c r="D28" s="10">
        <f t="shared" si="0"/>
        <v>0.46225396444525996</v>
      </c>
      <c r="G28" s="8">
        <v>44228</v>
      </c>
      <c r="H28" s="2">
        <v>4436647</v>
      </c>
      <c r="I28" s="2">
        <v>2141</v>
      </c>
      <c r="J28" s="10">
        <f t="shared" si="1"/>
        <v>0.48257163574203671</v>
      </c>
      <c r="M28" s="8">
        <v>44228</v>
      </c>
      <c r="N28" s="2">
        <v>59164419</v>
      </c>
      <c r="O28" s="2">
        <v>29808</v>
      </c>
      <c r="P28" s="10">
        <f t="shared" si="2"/>
        <v>0.50381632244204078</v>
      </c>
      <c r="S28" s="8">
        <v>44228</v>
      </c>
      <c r="T28" s="11">
        <v>0.46225396444525996</v>
      </c>
      <c r="U28" s="11">
        <v>0.48257163574203671</v>
      </c>
      <c r="V28" s="11">
        <v>0.50381632244204078</v>
      </c>
    </row>
    <row r="29" spans="1:22" x14ac:dyDescent="0.25">
      <c r="A29" s="8">
        <v>44256</v>
      </c>
      <c r="B29" s="6">
        <v>283362</v>
      </c>
      <c r="C29" s="2">
        <v>134</v>
      </c>
      <c r="D29" s="10">
        <f t="shared" si="0"/>
        <v>0.47289333079241397</v>
      </c>
      <c r="G29" s="8">
        <v>44256</v>
      </c>
      <c r="H29" s="2">
        <v>4434185</v>
      </c>
      <c r="I29" s="2">
        <v>2462</v>
      </c>
      <c r="J29" s="10">
        <f t="shared" si="1"/>
        <v>0.55523168293609759</v>
      </c>
      <c r="M29" s="8">
        <v>44256</v>
      </c>
      <c r="N29" s="2">
        <v>59126874</v>
      </c>
      <c r="O29" s="2">
        <v>33556</v>
      </c>
      <c r="P29" s="10">
        <f t="shared" si="2"/>
        <v>0.56752535234654888</v>
      </c>
      <c r="S29" s="8">
        <v>44256</v>
      </c>
      <c r="T29" s="11">
        <v>0.47289333079241397</v>
      </c>
      <c r="U29" s="11">
        <v>0.55523168293609759</v>
      </c>
      <c r="V29" s="11">
        <v>0.56752535234654888</v>
      </c>
    </row>
    <row r="30" spans="1:22" x14ac:dyDescent="0.25">
      <c r="A30" s="8">
        <v>44287</v>
      </c>
      <c r="B30" s="6">
        <v>283302</v>
      </c>
      <c r="C30" s="2">
        <v>139</v>
      </c>
      <c r="D30" s="10">
        <f t="shared" si="0"/>
        <v>0.49064249458175369</v>
      </c>
      <c r="G30" s="8">
        <v>44287</v>
      </c>
      <c r="H30" s="2">
        <v>4432622</v>
      </c>
      <c r="I30" s="2">
        <v>2420</v>
      </c>
      <c r="J30" s="10">
        <f t="shared" si="1"/>
        <v>0.54595226031003763</v>
      </c>
      <c r="M30" s="8">
        <v>44287</v>
      </c>
      <c r="N30" s="2">
        <v>59093955</v>
      </c>
      <c r="O30" s="2">
        <v>30586</v>
      </c>
      <c r="P30" s="10">
        <f t="shared" si="2"/>
        <v>0.51758255137940934</v>
      </c>
      <c r="S30" s="8">
        <v>44287</v>
      </c>
      <c r="T30" s="11">
        <v>0.49064249458175369</v>
      </c>
      <c r="U30" s="11">
        <v>0.54595226031003763</v>
      </c>
      <c r="V30" s="11">
        <v>0.51758255137940934</v>
      </c>
    </row>
    <row r="31" spans="1:22" x14ac:dyDescent="0.25">
      <c r="A31" s="8">
        <v>44317</v>
      </c>
      <c r="B31" s="6">
        <v>283277</v>
      </c>
      <c r="C31" s="2">
        <v>145</v>
      </c>
      <c r="D31" s="10">
        <f t="shared" si="0"/>
        <v>0.51186647698189403</v>
      </c>
      <c r="G31" s="8">
        <v>44317</v>
      </c>
      <c r="H31" s="2">
        <v>4431548</v>
      </c>
      <c r="I31" s="2">
        <v>2315</v>
      </c>
      <c r="J31" s="10">
        <f t="shared" si="1"/>
        <v>0.52239082144659155</v>
      </c>
      <c r="M31" s="8">
        <v>44317</v>
      </c>
      <c r="N31" s="2">
        <v>59073371</v>
      </c>
      <c r="O31" s="2">
        <v>31273</v>
      </c>
      <c r="P31" s="10">
        <f t="shared" si="2"/>
        <v>0.52939250749715983</v>
      </c>
      <c r="S31" s="8">
        <v>44317</v>
      </c>
      <c r="T31" s="11">
        <v>0.51186647698189403</v>
      </c>
      <c r="U31" s="11">
        <v>0.52239082144659155</v>
      </c>
      <c r="V31" s="11">
        <v>0.52939250749715983</v>
      </c>
    </row>
    <row r="32" spans="1:22" x14ac:dyDescent="0.25">
      <c r="A32" s="8">
        <v>44348</v>
      </c>
      <c r="B32" s="6">
        <v>283223</v>
      </c>
      <c r="C32" s="2">
        <v>131</v>
      </c>
      <c r="D32" s="10">
        <f t="shared" si="0"/>
        <v>0.46253305699042807</v>
      </c>
      <c r="G32" s="8">
        <v>44348</v>
      </c>
      <c r="H32" s="2">
        <v>4431410</v>
      </c>
      <c r="I32" s="2">
        <v>2291</v>
      </c>
      <c r="J32" s="10">
        <f t="shared" si="1"/>
        <v>0.51699120595927706</v>
      </c>
      <c r="M32" s="8">
        <v>44348</v>
      </c>
      <c r="N32" s="2">
        <v>59058580</v>
      </c>
      <c r="O32" s="2">
        <v>31315</v>
      </c>
      <c r="P32" s="10">
        <f t="shared" si="2"/>
        <v>0.5302362501773662</v>
      </c>
      <c r="S32" s="8">
        <v>44348</v>
      </c>
      <c r="T32" s="11">
        <v>0.46253305699042807</v>
      </c>
      <c r="U32" s="11">
        <v>0.51699120595927706</v>
      </c>
      <c r="V32" s="11">
        <v>0.5302362501773662</v>
      </c>
    </row>
    <row r="33" spans="1:28" x14ac:dyDescent="0.25">
      <c r="A33" s="8">
        <v>44378</v>
      </c>
      <c r="B33" s="6">
        <v>283366</v>
      </c>
      <c r="C33" s="2">
        <v>151</v>
      </c>
      <c r="D33" s="10">
        <f t="shared" si="0"/>
        <v>0.53287973857131765</v>
      </c>
      <c r="G33" s="8">
        <v>44378</v>
      </c>
      <c r="H33" s="2">
        <v>4431908</v>
      </c>
      <c r="I33" s="2">
        <v>2683</v>
      </c>
      <c r="J33" s="10">
        <f t="shared" si="1"/>
        <v>0.60538260270745692</v>
      </c>
      <c r="M33" s="8">
        <v>44378</v>
      </c>
      <c r="N33" s="2">
        <v>59049972</v>
      </c>
      <c r="O33" s="2">
        <v>34456</v>
      </c>
      <c r="P33" s="10">
        <f t="shared" si="2"/>
        <v>0.58350578049385027</v>
      </c>
      <c r="S33" s="8">
        <v>44378</v>
      </c>
      <c r="T33" s="11">
        <v>0.53287973857131765</v>
      </c>
      <c r="U33" s="11">
        <v>0.60538260270745692</v>
      </c>
      <c r="V33" s="11">
        <v>0.58350578049385027</v>
      </c>
    </row>
    <row r="34" spans="1:28" x14ac:dyDescent="0.25">
      <c r="A34" s="8">
        <v>44409</v>
      </c>
      <c r="B34" s="6">
        <v>283544</v>
      </c>
      <c r="C34" s="2">
        <v>178</v>
      </c>
      <c r="D34" s="10">
        <f t="shared" si="0"/>
        <v>0.62776852975199615</v>
      </c>
      <c r="G34" s="8">
        <v>44409</v>
      </c>
      <c r="H34" s="2">
        <v>4432227</v>
      </c>
      <c r="I34" s="2">
        <v>2677</v>
      </c>
      <c r="J34" s="10">
        <f t="shared" si="1"/>
        <v>0.60398531031916913</v>
      </c>
      <c r="M34" s="8">
        <v>44409</v>
      </c>
      <c r="N34" s="2">
        <v>59035800</v>
      </c>
      <c r="O34" s="2">
        <v>35226</v>
      </c>
      <c r="P34" s="10">
        <f t="shared" si="2"/>
        <v>0.59668878883660426</v>
      </c>
      <c r="S34" s="8">
        <v>44409</v>
      </c>
      <c r="T34" s="11">
        <v>0.62776852975199615</v>
      </c>
      <c r="U34" s="11">
        <v>0.60398531031916913</v>
      </c>
      <c r="V34" s="11">
        <v>0.59668878883660426</v>
      </c>
    </row>
    <row r="35" spans="1:28" x14ac:dyDescent="0.25">
      <c r="A35" s="8">
        <v>44440</v>
      </c>
      <c r="B35" s="6">
        <v>283642</v>
      </c>
      <c r="C35" s="2">
        <v>204</v>
      </c>
      <c r="D35" s="10">
        <f t="shared" si="0"/>
        <v>0.7192164771084677</v>
      </c>
      <c r="G35" s="8">
        <v>44440</v>
      </c>
      <c r="H35" s="2">
        <v>4433863</v>
      </c>
      <c r="I35" s="2">
        <v>2750</v>
      </c>
      <c r="J35" s="10">
        <f t="shared" si="1"/>
        <v>0.62022665111664477</v>
      </c>
      <c r="M35" s="8">
        <v>44440</v>
      </c>
      <c r="N35" s="2">
        <v>59032853</v>
      </c>
      <c r="O35" s="2">
        <v>37252</v>
      </c>
      <c r="P35" s="10">
        <f t="shared" si="2"/>
        <v>0.63103844904802409</v>
      </c>
      <c r="S35" s="8">
        <v>44440</v>
      </c>
      <c r="T35" s="11">
        <v>0.7192164771084677</v>
      </c>
      <c r="U35" s="11">
        <v>0.62022665111664477</v>
      </c>
      <c r="V35" s="11">
        <v>0.63103844904802409</v>
      </c>
    </row>
    <row r="36" spans="1:28" x14ac:dyDescent="0.25">
      <c r="A36" s="8">
        <v>44470</v>
      </c>
      <c r="B36" s="6">
        <v>283767</v>
      </c>
      <c r="C36" s="2">
        <v>153</v>
      </c>
      <c r="D36" s="10">
        <f t="shared" si="0"/>
        <v>0.53917474547780397</v>
      </c>
      <c r="G36" s="8">
        <v>44470</v>
      </c>
      <c r="H36" s="2">
        <v>4434609</v>
      </c>
      <c r="I36" s="2">
        <v>2696</v>
      </c>
      <c r="J36" s="10">
        <f t="shared" si="1"/>
        <v>0.60794536790052967</v>
      </c>
      <c r="M36" s="8">
        <v>44470</v>
      </c>
      <c r="N36" s="2">
        <v>59022588</v>
      </c>
      <c r="O36" s="2">
        <v>36578</v>
      </c>
      <c r="P36" s="10">
        <f t="shared" si="2"/>
        <v>0.61972884008407081</v>
      </c>
      <c r="S36" s="8">
        <v>44470</v>
      </c>
      <c r="T36" s="11">
        <v>0.53917474547780397</v>
      </c>
      <c r="U36" s="11">
        <v>0.60794536790052967</v>
      </c>
      <c r="V36" s="11">
        <v>0.61972884008407081</v>
      </c>
    </row>
    <row r="37" spans="1:28" x14ac:dyDescent="0.25">
      <c r="A37" s="8">
        <v>44501</v>
      </c>
      <c r="B37" s="6">
        <v>283700</v>
      </c>
      <c r="C37" s="2">
        <v>154</v>
      </c>
      <c r="D37" s="10">
        <f t="shared" si="0"/>
        <v>0.5428269298554812</v>
      </c>
      <c r="G37" s="8">
        <v>44501</v>
      </c>
      <c r="H37" s="2">
        <v>4435091</v>
      </c>
      <c r="I37" s="2">
        <v>2554</v>
      </c>
      <c r="J37" s="10">
        <f t="shared" si="1"/>
        <v>0.57586191579834545</v>
      </c>
      <c r="M37" s="8">
        <v>44501</v>
      </c>
      <c r="N37" s="2">
        <v>59007808</v>
      </c>
      <c r="O37" s="2">
        <v>34094</v>
      </c>
      <c r="P37" s="10">
        <f t="shared" si="2"/>
        <v>0.57778794291087721</v>
      </c>
      <c r="S37" s="8">
        <v>44501</v>
      </c>
      <c r="T37" s="11">
        <v>0.5428269298554812</v>
      </c>
      <c r="U37" s="11">
        <v>0.57586191579834545</v>
      </c>
      <c r="V37" s="11">
        <v>0.57778794291087721</v>
      </c>
      <c r="AB37" t="s">
        <v>21</v>
      </c>
    </row>
    <row r="38" spans="1:28" x14ac:dyDescent="0.25">
      <c r="A38" s="8">
        <v>44531</v>
      </c>
      <c r="B38" s="6">
        <v>283435</v>
      </c>
      <c r="C38" s="2">
        <v>168</v>
      </c>
      <c r="D38" s="10">
        <f t="shared" si="0"/>
        <v>0.5927284915412705</v>
      </c>
      <c r="G38" s="8">
        <v>44531</v>
      </c>
      <c r="H38" s="2">
        <v>4425366</v>
      </c>
      <c r="I38" s="2">
        <v>2551</v>
      </c>
      <c r="J38" s="10">
        <f t="shared" si="1"/>
        <v>0.57644949592869832</v>
      </c>
      <c r="M38" s="8">
        <v>44531</v>
      </c>
      <c r="N38" s="2">
        <v>59030133</v>
      </c>
      <c r="O38" s="2">
        <v>34784</v>
      </c>
      <c r="P38" s="10">
        <f t="shared" si="2"/>
        <v>0.58925837080529697</v>
      </c>
      <c r="S38" s="8">
        <v>44531</v>
      </c>
      <c r="T38" s="11">
        <v>0.5927284915412705</v>
      </c>
      <c r="U38" s="11">
        <v>0.57644949592869832</v>
      </c>
      <c r="V38" s="11">
        <v>0.58925837080529697</v>
      </c>
    </row>
    <row r="39" spans="1:28" s="9" customFormat="1" x14ac:dyDescent="0.25">
      <c r="A39" s="13">
        <v>44562</v>
      </c>
      <c r="B39" s="14">
        <v>283290</v>
      </c>
      <c r="C39" s="15">
        <v>186</v>
      </c>
      <c r="D39" s="17">
        <f t="shared" si="0"/>
        <v>0.65657100497723186</v>
      </c>
      <c r="G39" s="13">
        <v>44562</v>
      </c>
      <c r="H39" s="15">
        <v>4424358</v>
      </c>
      <c r="I39" s="15">
        <v>2473</v>
      </c>
      <c r="J39" s="17">
        <f t="shared" si="1"/>
        <v>0.55895115178292532</v>
      </c>
      <c r="M39" s="13">
        <v>44562</v>
      </c>
      <c r="N39" s="15">
        <v>58996341</v>
      </c>
      <c r="O39" s="15">
        <v>32371</v>
      </c>
      <c r="P39" s="17">
        <f t="shared" si="2"/>
        <v>0.54869504534187974</v>
      </c>
      <c r="S39" s="13">
        <v>44562</v>
      </c>
      <c r="T39" s="18">
        <v>0.65657100497723186</v>
      </c>
      <c r="U39" s="18">
        <v>0.55895115178292532</v>
      </c>
      <c r="V39" s="18">
        <v>0.54869504534187974</v>
      </c>
    </row>
    <row r="40" spans="1:28" s="9" customFormat="1" x14ac:dyDescent="0.25">
      <c r="A40" s="13">
        <v>44593</v>
      </c>
      <c r="B40" s="14">
        <v>283294</v>
      </c>
      <c r="C40" s="15">
        <v>156</v>
      </c>
      <c r="D40" s="17">
        <f t="shared" si="0"/>
        <v>0.5506646805085883</v>
      </c>
      <c r="G40" s="13">
        <v>44593</v>
      </c>
      <c r="H40" s="15">
        <v>4424133</v>
      </c>
      <c r="I40" s="15">
        <v>2253</v>
      </c>
      <c r="J40" s="17">
        <f t="shared" si="1"/>
        <v>0.50925232130227549</v>
      </c>
      <c r="M40" s="13">
        <v>44593</v>
      </c>
      <c r="N40" s="15">
        <v>58970872</v>
      </c>
      <c r="O40" s="15">
        <v>29338</v>
      </c>
      <c r="P40" s="17">
        <f t="shared" si="2"/>
        <v>0.4974998504346349</v>
      </c>
      <c r="S40" s="13">
        <v>44593</v>
      </c>
      <c r="T40" s="18">
        <v>0.5506646805085883</v>
      </c>
      <c r="U40" s="18">
        <v>0.50925232130227549</v>
      </c>
      <c r="V40" s="18">
        <v>0.4974998504346349</v>
      </c>
    </row>
    <row r="41" spans="1:28" s="9" customFormat="1" x14ac:dyDescent="0.25">
      <c r="A41" s="13">
        <v>44621</v>
      </c>
      <c r="B41" s="14">
        <v>283275</v>
      </c>
      <c r="C41" s="15">
        <v>134</v>
      </c>
      <c r="D41" s="17">
        <f t="shared" si="0"/>
        <v>0.4730385667637455</v>
      </c>
      <c r="G41" s="13">
        <v>44621</v>
      </c>
      <c r="H41" s="15">
        <v>4424109</v>
      </c>
      <c r="I41" s="15">
        <v>2413</v>
      </c>
      <c r="J41" s="17">
        <f t="shared" si="1"/>
        <v>0.54542055812820167</v>
      </c>
      <c r="M41" s="13">
        <v>44621</v>
      </c>
      <c r="N41" s="15">
        <v>58946841</v>
      </c>
      <c r="O41" s="15">
        <v>29949</v>
      </c>
      <c r="P41" s="17">
        <f t="shared" si="2"/>
        <v>0.50806793870429801</v>
      </c>
      <c r="S41" s="13">
        <v>44621</v>
      </c>
      <c r="T41" s="18">
        <v>0.4730385667637455</v>
      </c>
      <c r="U41" s="18">
        <v>0.54542055812820167</v>
      </c>
      <c r="V41" s="18">
        <v>0.50806793870429801</v>
      </c>
    </row>
    <row r="42" spans="1:28" s="9" customFormat="1" x14ac:dyDescent="0.25">
      <c r="A42" s="13">
        <v>44652</v>
      </c>
      <c r="B42" s="14">
        <v>283313</v>
      </c>
      <c r="C42" s="15">
        <v>143</v>
      </c>
      <c r="D42" s="17">
        <f t="shared" si="0"/>
        <v>0.50474210502165451</v>
      </c>
      <c r="G42" s="13">
        <v>44652</v>
      </c>
      <c r="H42" s="15">
        <v>4423726</v>
      </c>
      <c r="I42" s="15">
        <v>2062</v>
      </c>
      <c r="J42" s="17">
        <f t="shared" si="1"/>
        <v>0.46612290182529387</v>
      </c>
      <c r="M42" s="13">
        <v>44652</v>
      </c>
      <c r="N42" s="15">
        <v>58926456</v>
      </c>
      <c r="O42" s="15">
        <v>27527</v>
      </c>
      <c r="P42" s="17">
        <f t="shared" si="2"/>
        <v>0.46714161801958698</v>
      </c>
      <c r="S42" s="13">
        <v>44652</v>
      </c>
      <c r="T42" s="18">
        <v>0.50474210502165451</v>
      </c>
      <c r="U42" s="18">
        <v>0.46612290182529387</v>
      </c>
      <c r="V42" s="18">
        <v>0.46714161801958698</v>
      </c>
    </row>
    <row r="43" spans="1:28" s="9" customFormat="1" x14ac:dyDescent="0.25">
      <c r="A43" s="13">
        <v>44682</v>
      </c>
      <c r="B43" s="14">
        <v>283326</v>
      </c>
      <c r="C43" s="15">
        <v>151</v>
      </c>
      <c r="D43" s="17">
        <f t="shared" si="0"/>
        <v>0.53295497059923913</v>
      </c>
      <c r="G43" s="13">
        <v>44682</v>
      </c>
      <c r="H43" s="15">
        <v>4423542</v>
      </c>
      <c r="I43" s="15">
        <v>2328</v>
      </c>
      <c r="J43" s="17">
        <f t="shared" si="1"/>
        <v>0.52627509810011985</v>
      </c>
      <c r="M43" s="13">
        <v>44682</v>
      </c>
      <c r="N43" s="15">
        <v>58913106</v>
      </c>
      <c r="O43" s="15">
        <v>31130</v>
      </c>
      <c r="P43" s="17">
        <f t="shared" si="2"/>
        <v>0.52840534328643274</v>
      </c>
      <c r="S43" s="13">
        <v>44682</v>
      </c>
      <c r="T43" s="18">
        <v>0.53295497059923913</v>
      </c>
      <c r="U43" s="18">
        <v>0.52627509810011985</v>
      </c>
      <c r="V43" s="18">
        <v>0.52840534328643274</v>
      </c>
    </row>
    <row r="44" spans="1:28" s="9" customFormat="1" x14ac:dyDescent="0.25">
      <c r="A44" s="13">
        <v>44713</v>
      </c>
      <c r="B44" s="14">
        <v>283351</v>
      </c>
      <c r="C44" s="15">
        <v>147</v>
      </c>
      <c r="D44" s="17">
        <f t="shared" si="0"/>
        <v>0.51879118125575707</v>
      </c>
      <c r="G44" s="13">
        <v>44713</v>
      </c>
      <c r="H44" s="15">
        <v>4423572</v>
      </c>
      <c r="I44" s="15">
        <v>2386</v>
      </c>
      <c r="J44" s="17">
        <f t="shared" si="1"/>
        <v>0.5393831048754264</v>
      </c>
      <c r="M44" s="13">
        <v>44713</v>
      </c>
      <c r="N44" s="15">
        <v>58906034</v>
      </c>
      <c r="O44" s="15">
        <v>32458</v>
      </c>
      <c r="P44" s="17">
        <f t="shared" si="2"/>
        <v>0.55101316106258313</v>
      </c>
      <c r="S44" s="13">
        <v>44713</v>
      </c>
      <c r="T44" s="18">
        <v>0.51879118125575707</v>
      </c>
      <c r="U44" s="18">
        <v>0.5393831048754264</v>
      </c>
      <c r="V44" s="18">
        <v>0.55101316106258313</v>
      </c>
    </row>
    <row r="45" spans="1:28" s="9" customFormat="1" x14ac:dyDescent="0.25">
      <c r="A45" s="13">
        <v>44743</v>
      </c>
      <c r="B45" s="14">
        <v>283289</v>
      </c>
      <c r="C45" s="15">
        <v>171</v>
      </c>
      <c r="D45" s="17">
        <f t="shared" si="0"/>
        <v>0.60362386114533217</v>
      </c>
      <c r="G45" s="13">
        <v>44743</v>
      </c>
      <c r="H45" s="15">
        <v>4423265</v>
      </c>
      <c r="I45" s="15">
        <v>2586</v>
      </c>
      <c r="J45" s="17">
        <f t="shared" si="1"/>
        <v>0.58463600982532138</v>
      </c>
      <c r="M45" s="13">
        <v>44743</v>
      </c>
      <c r="N45" s="15">
        <v>58891814</v>
      </c>
      <c r="O45" s="15">
        <v>35712</v>
      </c>
      <c r="P45" s="17">
        <f t="shared" si="2"/>
        <v>0.60640006775814381</v>
      </c>
      <c r="S45" s="13">
        <v>44743</v>
      </c>
      <c r="T45" s="18">
        <v>0.60362386114533217</v>
      </c>
      <c r="U45" s="18">
        <v>0.58463600982532138</v>
      </c>
      <c r="V45" s="18">
        <v>0.60640006775814381</v>
      </c>
    </row>
    <row r="46" spans="1:28" s="9" customFormat="1" x14ac:dyDescent="0.25">
      <c r="A46" s="13">
        <v>44774</v>
      </c>
      <c r="B46" s="14">
        <v>283370</v>
      </c>
      <c r="C46" s="15">
        <v>191</v>
      </c>
      <c r="D46" s="17">
        <f t="shared" si="0"/>
        <v>0.67403041959275856</v>
      </c>
      <c r="G46" s="13">
        <v>44774</v>
      </c>
      <c r="H46" s="15">
        <v>4423807</v>
      </c>
      <c r="I46" s="15">
        <v>2741</v>
      </c>
      <c r="J46" s="17">
        <f t="shared" si="1"/>
        <v>0.61960207576867621</v>
      </c>
      <c r="M46" s="13">
        <v>44774</v>
      </c>
      <c r="N46" s="15">
        <v>58882601</v>
      </c>
      <c r="O46" s="15">
        <v>35989</v>
      </c>
      <c r="P46" s="17">
        <f t="shared" si="2"/>
        <v>0.61119922334952559</v>
      </c>
      <c r="S46" s="13">
        <v>44774</v>
      </c>
      <c r="T46" s="18">
        <v>0.67403041959275856</v>
      </c>
      <c r="U46" s="18">
        <v>0.61960207576867621</v>
      </c>
      <c r="V46" s="18">
        <v>0.61119922334952559</v>
      </c>
    </row>
    <row r="47" spans="1:28" s="9" customFormat="1" x14ac:dyDescent="0.25">
      <c r="A47" s="13">
        <v>44805</v>
      </c>
      <c r="B47" s="14">
        <v>283524</v>
      </c>
      <c r="C47" s="15">
        <v>166</v>
      </c>
      <c r="D47" s="17">
        <f t="shared" si="0"/>
        <v>0.58548835371961461</v>
      </c>
      <c r="G47" s="13">
        <v>44805</v>
      </c>
      <c r="H47" s="15">
        <v>4425743</v>
      </c>
      <c r="I47" s="15">
        <v>2581</v>
      </c>
      <c r="J47" s="17">
        <f t="shared" si="1"/>
        <v>0.58317891481724093</v>
      </c>
      <c r="M47" s="13">
        <v>44805</v>
      </c>
      <c r="N47" s="15">
        <v>58883956</v>
      </c>
      <c r="O47" s="15">
        <v>35344</v>
      </c>
      <c r="P47" s="17">
        <f t="shared" si="2"/>
        <v>0.60023141108250266</v>
      </c>
      <c r="S47" s="13">
        <v>44805</v>
      </c>
      <c r="T47" s="18">
        <v>0.58548835371961461</v>
      </c>
      <c r="U47" s="18">
        <v>0.58317891481724093</v>
      </c>
      <c r="V47" s="18">
        <v>0.60023141108250266</v>
      </c>
    </row>
    <row r="48" spans="1:28" s="9" customFormat="1" x14ac:dyDescent="0.25">
      <c r="A48" s="13">
        <v>44835</v>
      </c>
      <c r="B48" s="14">
        <v>283615</v>
      </c>
      <c r="C48" s="15">
        <v>161</v>
      </c>
      <c r="D48" s="17">
        <f t="shared" si="0"/>
        <v>0.56767096239620618</v>
      </c>
      <c r="G48" s="13">
        <v>44835</v>
      </c>
      <c r="H48" s="15">
        <v>4427245</v>
      </c>
      <c r="I48" s="15">
        <v>2601</v>
      </c>
      <c r="J48" s="17">
        <f t="shared" si="1"/>
        <v>0.58749854593545203</v>
      </c>
      <c r="M48" s="13">
        <v>44835</v>
      </c>
      <c r="N48" s="15">
        <v>58879692</v>
      </c>
      <c r="O48" s="15">
        <v>34733</v>
      </c>
      <c r="P48" s="17">
        <f t="shared" si="2"/>
        <v>0.58989778682945559</v>
      </c>
      <c r="S48" s="13">
        <v>44835</v>
      </c>
      <c r="T48" s="18">
        <v>0.56767096239620618</v>
      </c>
      <c r="U48" s="18">
        <v>0.58749854593545203</v>
      </c>
      <c r="V48" s="18">
        <v>0.58989778682945559</v>
      </c>
    </row>
    <row r="49" spans="1:22" s="9" customFormat="1" x14ac:dyDescent="0.25">
      <c r="A49" s="13">
        <v>44866</v>
      </c>
      <c r="B49" s="14">
        <v>283630</v>
      </c>
      <c r="C49" s="15">
        <v>154</v>
      </c>
      <c r="D49" s="17">
        <f t="shared" si="0"/>
        <v>0.54296089976377671</v>
      </c>
      <c r="G49" s="13">
        <v>44866</v>
      </c>
      <c r="H49" s="15">
        <v>4427578</v>
      </c>
      <c r="I49" s="15">
        <v>2497</v>
      </c>
      <c r="J49" s="17">
        <f t="shared" si="1"/>
        <v>0.5639652198109214</v>
      </c>
      <c r="M49" s="13">
        <v>44866</v>
      </c>
      <c r="N49" s="15">
        <v>58871761</v>
      </c>
      <c r="O49" s="15">
        <v>33735</v>
      </c>
      <c r="P49" s="17">
        <f t="shared" si="2"/>
        <v>0.57302515547309685</v>
      </c>
      <c r="S49" s="13">
        <v>44866</v>
      </c>
      <c r="T49" s="18">
        <v>0.54296089976377671</v>
      </c>
      <c r="U49" s="18">
        <v>0.5639652198109214</v>
      </c>
      <c r="V49" s="18">
        <v>0.57302515547309685</v>
      </c>
    </row>
    <row r="50" spans="1:22" s="9" customFormat="1" x14ac:dyDescent="0.25">
      <c r="A50" s="13">
        <v>44896</v>
      </c>
      <c r="B50" s="14">
        <v>283650</v>
      </c>
      <c r="C50" s="15">
        <v>199</v>
      </c>
      <c r="D50" s="17">
        <f t="shared" si="0"/>
        <v>0.70156883483165877</v>
      </c>
      <c r="G50" s="13">
        <v>44896</v>
      </c>
      <c r="H50" s="15">
        <v>4426929</v>
      </c>
      <c r="I50" s="15">
        <v>2648</v>
      </c>
      <c r="J50" s="17">
        <f t="shared" si="1"/>
        <v>0.59815732305623148</v>
      </c>
      <c r="M50" s="13">
        <v>44896</v>
      </c>
      <c r="N50" s="15">
        <v>58850717</v>
      </c>
      <c r="O50" s="15">
        <v>34312</v>
      </c>
      <c r="P50" s="17">
        <f t="shared" si="2"/>
        <v>0.58303452785460541</v>
      </c>
      <c r="S50" s="13">
        <v>44896</v>
      </c>
      <c r="T50" s="18">
        <v>0.70156883483165877</v>
      </c>
      <c r="U50" s="18">
        <v>0.59815732305623148</v>
      </c>
      <c r="V50" s="18">
        <v>0.58303452785460541</v>
      </c>
    </row>
    <row r="51" spans="1:22" x14ac:dyDescent="0.25">
      <c r="A51" s="21">
        <v>44927</v>
      </c>
      <c r="B51" s="20">
        <v>284370</v>
      </c>
      <c r="C51" s="19">
        <v>168</v>
      </c>
      <c r="D51" s="22">
        <f t="shared" si="0"/>
        <v>0.59077961810317547</v>
      </c>
      <c r="E51" s="12"/>
      <c r="F51" s="12"/>
      <c r="G51" s="21">
        <v>44927</v>
      </c>
      <c r="H51" s="19">
        <v>4438615</v>
      </c>
      <c r="I51" s="19">
        <v>2490</v>
      </c>
      <c r="J51" s="22">
        <f t="shared" si="1"/>
        <v>0.56098580300386491</v>
      </c>
      <c r="K51" s="12"/>
      <c r="L51" s="12"/>
      <c r="M51" s="21">
        <v>44927</v>
      </c>
      <c r="N51" s="19">
        <v>58982769</v>
      </c>
      <c r="O51" s="19">
        <v>33287</v>
      </c>
      <c r="P51" s="22">
        <f t="shared" si="2"/>
        <v>0.56435125994169577</v>
      </c>
      <c r="Q51" s="12"/>
      <c r="R51" s="12"/>
      <c r="S51" s="21">
        <v>44927</v>
      </c>
      <c r="T51" s="23">
        <v>0.59077961810317547</v>
      </c>
      <c r="U51" s="23">
        <v>0.56098580300386491</v>
      </c>
      <c r="V51" s="23">
        <v>0.56435125994169577</v>
      </c>
    </row>
    <row r="52" spans="1:22" x14ac:dyDescent="0.25">
      <c r="A52" s="21">
        <v>44958</v>
      </c>
      <c r="B52" s="20">
        <v>284529</v>
      </c>
      <c r="C52" s="19">
        <v>148</v>
      </c>
      <c r="D52" s="22">
        <f t="shared" si="0"/>
        <v>0.52015787494420596</v>
      </c>
      <c r="E52" s="12"/>
      <c r="F52" s="12"/>
      <c r="G52" s="21">
        <v>44958</v>
      </c>
      <c r="H52" s="19">
        <v>4439751</v>
      </c>
      <c r="I52" s="19">
        <v>2208</v>
      </c>
      <c r="J52" s="22">
        <f t="shared" si="1"/>
        <v>0.49732518783147972</v>
      </c>
      <c r="K52" s="12"/>
      <c r="L52" s="12"/>
      <c r="M52" s="21">
        <v>44958</v>
      </c>
      <c r="N52" s="19">
        <v>58972576</v>
      </c>
      <c r="O52" s="19">
        <v>28790</v>
      </c>
      <c r="P52" s="22">
        <f t="shared" si="2"/>
        <v>0.48819302043037766</v>
      </c>
      <c r="Q52" s="12"/>
      <c r="R52" s="12"/>
      <c r="S52" s="21">
        <v>44958</v>
      </c>
      <c r="T52" s="23">
        <v>0.52015787494420596</v>
      </c>
      <c r="U52" s="23">
        <v>0.49732518783147972</v>
      </c>
      <c r="V52" s="23">
        <v>0.48819302043037766</v>
      </c>
    </row>
    <row r="53" spans="1:22" x14ac:dyDescent="0.25">
      <c r="A53" s="21">
        <v>44986</v>
      </c>
      <c r="B53" s="20">
        <v>284601</v>
      </c>
      <c r="C53" s="19">
        <v>160</v>
      </c>
      <c r="D53" s="22">
        <f t="shared" si="0"/>
        <v>0.56219057557773866</v>
      </c>
      <c r="E53" s="12"/>
      <c r="F53" s="12"/>
      <c r="G53" s="21">
        <v>44986</v>
      </c>
      <c r="H53" s="19">
        <v>4441344</v>
      </c>
      <c r="I53" s="19">
        <v>2228</v>
      </c>
      <c r="J53" s="22">
        <f t="shared" si="1"/>
        <v>0.50164995100582166</v>
      </c>
      <c r="K53" s="12"/>
      <c r="L53" s="12"/>
      <c r="M53" s="21">
        <v>44986</v>
      </c>
      <c r="N53" s="19">
        <v>58969140</v>
      </c>
      <c r="O53" s="19">
        <v>29547</v>
      </c>
      <c r="P53" s="22">
        <f t="shared" si="2"/>
        <v>0.5010586893415776</v>
      </c>
      <c r="Q53" s="12"/>
      <c r="R53" s="12"/>
      <c r="S53" s="21">
        <v>44986</v>
      </c>
      <c r="T53" s="23">
        <v>0.56219057557773866</v>
      </c>
      <c r="U53" s="23">
        <v>0.50164995100582166</v>
      </c>
      <c r="V53" s="23">
        <v>0.5010586893415776</v>
      </c>
    </row>
    <row r="54" spans="1:22" x14ac:dyDescent="0.25">
      <c r="A54" s="21">
        <v>45017</v>
      </c>
      <c r="B54" s="20">
        <v>284700</v>
      </c>
      <c r="C54" s="19">
        <v>134</v>
      </c>
      <c r="D54" s="22">
        <f t="shared" si="0"/>
        <v>0.47067088162978576</v>
      </c>
      <c r="E54" s="12"/>
      <c r="F54" s="12"/>
      <c r="G54" s="21">
        <v>45017</v>
      </c>
      <c r="H54" s="19">
        <v>4441992</v>
      </c>
      <c r="I54" s="19">
        <v>2051</v>
      </c>
      <c r="J54" s="22">
        <f t="shared" si="1"/>
        <v>0.46172978249398017</v>
      </c>
      <c r="K54" s="12"/>
      <c r="L54" s="12"/>
      <c r="M54" s="21">
        <v>45017</v>
      </c>
      <c r="N54" s="19">
        <v>58961933</v>
      </c>
      <c r="O54" s="19">
        <v>26932</v>
      </c>
      <c r="P54" s="22">
        <f t="shared" si="2"/>
        <v>0.4567692853624728</v>
      </c>
      <c r="Q54" s="12"/>
      <c r="R54" s="12"/>
      <c r="S54" s="21">
        <v>45017</v>
      </c>
      <c r="T54" s="23">
        <v>0.47067088162978576</v>
      </c>
      <c r="U54" s="23">
        <v>0.46172978249398017</v>
      </c>
      <c r="V54" s="23">
        <v>0.4567692853624728</v>
      </c>
    </row>
    <row r="55" spans="1:22" x14ac:dyDescent="0.25">
      <c r="A55" s="21">
        <v>45047</v>
      </c>
      <c r="B55" s="20">
        <v>284923</v>
      </c>
      <c r="C55" s="19">
        <v>148</v>
      </c>
      <c r="D55" s="22">
        <f t="shared" si="0"/>
        <v>0.51943858516160502</v>
      </c>
      <c r="E55" s="12"/>
      <c r="F55" s="12"/>
      <c r="G55" s="21">
        <v>45047</v>
      </c>
      <c r="H55" s="19">
        <v>4443617</v>
      </c>
      <c r="I55" s="19">
        <v>2283</v>
      </c>
      <c r="J55" s="22">
        <f t="shared" si="1"/>
        <v>0.51377065125099664</v>
      </c>
      <c r="K55" s="12"/>
      <c r="L55" s="12"/>
      <c r="M55" s="21">
        <v>45047</v>
      </c>
      <c r="N55" s="19">
        <v>58966741</v>
      </c>
      <c r="O55" s="19">
        <v>30411</v>
      </c>
      <c r="P55" s="22">
        <f t="shared" si="2"/>
        <v>0.51573140187618649</v>
      </c>
      <c r="Q55" s="12"/>
      <c r="R55" s="12"/>
      <c r="S55" s="21">
        <v>45047</v>
      </c>
      <c r="T55" s="23">
        <v>0.51943858516160502</v>
      </c>
      <c r="U55" s="23">
        <v>0.51377065125099664</v>
      </c>
      <c r="V55" s="23">
        <v>0.51573140187618649</v>
      </c>
    </row>
    <row r="56" spans="1:22" x14ac:dyDescent="0.25">
      <c r="A56" s="21">
        <v>45078</v>
      </c>
      <c r="B56" s="20">
        <v>285090</v>
      </c>
      <c r="C56" s="19">
        <v>166</v>
      </c>
      <c r="D56" s="22">
        <f t="shared" si="0"/>
        <v>0.58227226489880379</v>
      </c>
      <c r="E56" s="12"/>
      <c r="F56" s="12"/>
      <c r="G56" s="21">
        <v>45078</v>
      </c>
      <c r="H56" s="19">
        <v>4445520</v>
      </c>
      <c r="I56" s="19">
        <v>2363</v>
      </c>
      <c r="J56" s="22">
        <f t="shared" si="1"/>
        <v>0.53154636577948144</v>
      </c>
      <c r="K56" s="12"/>
      <c r="L56" s="12"/>
      <c r="M56" s="21">
        <v>45078</v>
      </c>
      <c r="N56" s="19">
        <v>58973225</v>
      </c>
      <c r="O56" s="19">
        <v>31175</v>
      </c>
      <c r="P56" s="22">
        <f t="shared" si="2"/>
        <v>0.52862972984774026</v>
      </c>
      <c r="Q56" s="12"/>
      <c r="R56" s="12"/>
      <c r="S56" s="21">
        <v>45078</v>
      </c>
      <c r="T56" s="23">
        <v>0.58227226489880379</v>
      </c>
      <c r="U56" s="23">
        <v>0.53154636577948144</v>
      </c>
      <c r="V56" s="23">
        <v>0.52862972984774026</v>
      </c>
    </row>
    <row r="57" spans="1:22" x14ac:dyDescent="0.25">
      <c r="A57" s="21">
        <v>45108</v>
      </c>
      <c r="B57" s="20">
        <v>285236</v>
      </c>
      <c r="C57" s="19">
        <v>186</v>
      </c>
      <c r="D57" s="22">
        <f t="shared" si="0"/>
        <v>0.65209160134064426</v>
      </c>
      <c r="E57" s="12"/>
      <c r="F57" s="12"/>
      <c r="G57" s="21">
        <v>45108</v>
      </c>
      <c r="H57" s="19">
        <v>4447208</v>
      </c>
      <c r="I57" s="19">
        <v>2593</v>
      </c>
      <c r="J57" s="22">
        <f t="shared" si="1"/>
        <v>0.58306245176749105</v>
      </c>
      <c r="K57" s="12"/>
      <c r="L57" s="12"/>
      <c r="M57" s="21">
        <v>45108</v>
      </c>
      <c r="N57" s="19">
        <v>58975306</v>
      </c>
      <c r="O57" s="19">
        <v>33907</v>
      </c>
      <c r="P57" s="22">
        <f t="shared" si="2"/>
        <v>0.57493555014364828</v>
      </c>
      <c r="Q57" s="12"/>
      <c r="R57" s="12"/>
      <c r="S57" s="21">
        <v>45108</v>
      </c>
      <c r="T57" s="23">
        <v>0.65209160134064426</v>
      </c>
      <c r="U57" s="23">
        <v>0.58306245176749105</v>
      </c>
      <c r="V57" s="23">
        <v>0.57493555014364828</v>
      </c>
    </row>
    <row r="58" spans="1:22" x14ac:dyDescent="0.25">
      <c r="A58" s="21">
        <v>45139</v>
      </c>
      <c r="B58" s="20">
        <v>285279</v>
      </c>
      <c r="C58" s="19">
        <v>176</v>
      </c>
      <c r="D58" s="22">
        <f t="shared" si="0"/>
        <v>0.61693990794976139</v>
      </c>
      <c r="E58" s="12"/>
      <c r="F58" s="12"/>
      <c r="G58" s="21">
        <v>45139</v>
      </c>
      <c r="H58" s="19">
        <v>4448426</v>
      </c>
      <c r="I58" s="19">
        <v>2418</v>
      </c>
      <c r="J58" s="22">
        <f t="shared" si="1"/>
        <v>0.54356304904251518</v>
      </c>
      <c r="K58" s="12"/>
      <c r="L58" s="12"/>
      <c r="M58" s="21">
        <v>45139</v>
      </c>
      <c r="N58" s="19">
        <v>58977664</v>
      </c>
      <c r="O58" s="19">
        <v>33888</v>
      </c>
      <c r="P58" s="22">
        <f t="shared" si="2"/>
        <v>0.57459040764991987</v>
      </c>
      <c r="Q58" s="12"/>
      <c r="R58" s="12"/>
      <c r="S58" s="21">
        <v>45139</v>
      </c>
      <c r="T58" s="23">
        <v>0.61693990794976139</v>
      </c>
      <c r="U58" s="23">
        <v>0.54356304904251518</v>
      </c>
      <c r="V58" s="23">
        <v>0.57459040764991987</v>
      </c>
    </row>
    <row r="59" spans="1:22" x14ac:dyDescent="0.25">
      <c r="A59" s="21">
        <v>45170</v>
      </c>
      <c r="B59" s="20">
        <v>285521</v>
      </c>
      <c r="C59" s="19">
        <v>172</v>
      </c>
      <c r="D59" s="22">
        <f t="shared" si="0"/>
        <v>0.60240752869316083</v>
      </c>
      <c r="E59" s="12"/>
      <c r="F59" s="12"/>
      <c r="G59" s="21">
        <v>45170</v>
      </c>
      <c r="H59" s="19">
        <v>4451059</v>
      </c>
      <c r="I59" s="19">
        <v>2428</v>
      </c>
      <c r="J59" s="22">
        <f t="shared" si="1"/>
        <v>0.54548816360331331</v>
      </c>
      <c r="K59" s="12"/>
      <c r="L59" s="12"/>
      <c r="M59" s="21">
        <v>45170</v>
      </c>
      <c r="N59" s="19">
        <v>58987910</v>
      </c>
      <c r="O59" s="19">
        <v>33055</v>
      </c>
      <c r="P59" s="22">
        <f t="shared" si="2"/>
        <v>0.56036906545765064</v>
      </c>
      <c r="Q59" s="12"/>
      <c r="R59" s="12"/>
      <c r="S59" s="21">
        <v>45170</v>
      </c>
      <c r="T59" s="23">
        <v>0.60240752869316083</v>
      </c>
      <c r="U59" s="23">
        <v>0.54548816360331331</v>
      </c>
      <c r="V59" s="23">
        <v>0.56036906545765064</v>
      </c>
    </row>
    <row r="60" spans="1:22" x14ac:dyDescent="0.25">
      <c r="A60" s="21">
        <v>45200</v>
      </c>
      <c r="B60" s="20">
        <v>285682</v>
      </c>
      <c r="C60" s="19">
        <v>205</v>
      </c>
      <c r="D60" s="22">
        <f t="shared" si="0"/>
        <v>0.71758108666279297</v>
      </c>
      <c r="E60" s="12"/>
      <c r="F60" s="12"/>
      <c r="G60" s="21">
        <v>45200</v>
      </c>
      <c r="H60" s="19">
        <v>4453710</v>
      </c>
      <c r="I60" s="19">
        <v>2562</v>
      </c>
      <c r="J60" s="22">
        <f t="shared" si="1"/>
        <v>0.57525074600726145</v>
      </c>
      <c r="K60" s="12"/>
      <c r="L60" s="12"/>
      <c r="M60" s="21">
        <v>45200</v>
      </c>
      <c r="N60" s="19">
        <v>58998826</v>
      </c>
      <c r="O60" s="19">
        <v>34443</v>
      </c>
      <c r="P60" s="22">
        <f t="shared" si="2"/>
        <v>0.58379127747389414</v>
      </c>
      <c r="Q60" s="12"/>
      <c r="R60" s="12"/>
      <c r="S60" s="21">
        <v>45200</v>
      </c>
      <c r="T60" s="23">
        <v>0.71758108666279297</v>
      </c>
      <c r="U60" s="23">
        <v>0.57525074600726145</v>
      </c>
      <c r="V60" s="23">
        <v>0.58379127747389414</v>
      </c>
    </row>
    <row r="61" spans="1:22" x14ac:dyDescent="0.25">
      <c r="A61" s="21">
        <v>45231</v>
      </c>
      <c r="B61" s="20">
        <v>285853</v>
      </c>
      <c r="C61" s="19">
        <v>174</v>
      </c>
      <c r="D61" s="22">
        <f t="shared" si="0"/>
        <v>0.60870447397788374</v>
      </c>
      <c r="E61" s="12"/>
      <c r="F61" s="12"/>
      <c r="G61" s="21">
        <v>45231</v>
      </c>
      <c r="H61" s="19">
        <v>4455136</v>
      </c>
      <c r="I61" s="19">
        <v>2480</v>
      </c>
      <c r="J61" s="22">
        <f t="shared" si="1"/>
        <v>0.5566608965472658</v>
      </c>
      <c r="K61" s="12"/>
      <c r="L61" s="12"/>
      <c r="M61" s="21">
        <v>45231</v>
      </c>
      <c r="N61" s="19">
        <v>59001884</v>
      </c>
      <c r="O61" s="19">
        <v>32080</v>
      </c>
      <c r="P61" s="22">
        <f t="shared" si="2"/>
        <v>0.5437114516546625</v>
      </c>
      <c r="Q61" s="12"/>
      <c r="R61" s="12"/>
      <c r="S61" s="21">
        <v>45231</v>
      </c>
      <c r="T61" s="23">
        <v>0.60870447397788374</v>
      </c>
      <c r="U61" s="23">
        <v>0.5566608965472658</v>
      </c>
      <c r="V61" s="23">
        <v>0.5437114516546625</v>
      </c>
    </row>
    <row r="62" spans="1:22" x14ac:dyDescent="0.25">
      <c r="A62" s="21">
        <v>45261</v>
      </c>
      <c r="B62" s="20">
        <v>285842</v>
      </c>
      <c r="C62" s="19">
        <v>172</v>
      </c>
      <c r="D62" s="22">
        <f t="shared" si="0"/>
        <v>0.60173102623127461</v>
      </c>
      <c r="E62" s="12"/>
      <c r="F62" s="12"/>
      <c r="G62" s="21">
        <v>45261</v>
      </c>
      <c r="H62" s="19">
        <v>4455188</v>
      </c>
      <c r="I62" s="19">
        <v>2421</v>
      </c>
      <c r="J62" s="22">
        <f t="shared" si="1"/>
        <v>0.54341141159475204</v>
      </c>
      <c r="K62" s="12"/>
      <c r="L62" s="12"/>
      <c r="M62" s="21">
        <v>45261</v>
      </c>
      <c r="N62" s="19">
        <v>58989749</v>
      </c>
      <c r="O62" s="19">
        <v>31824</v>
      </c>
      <c r="P62" s="22">
        <f t="shared" si="2"/>
        <v>0.53948356349168403</v>
      </c>
      <c r="Q62" s="12"/>
      <c r="R62" s="12"/>
      <c r="S62" s="21">
        <v>45261</v>
      </c>
      <c r="T62" s="23">
        <v>0.60173102623127461</v>
      </c>
      <c r="U62" s="23">
        <v>0.54341141159475204</v>
      </c>
      <c r="V62" s="23">
        <v>0.53948356349168403</v>
      </c>
    </row>
    <row r="63" spans="1:22" x14ac:dyDescent="0.25">
      <c r="A63" s="21">
        <v>45292</v>
      </c>
      <c r="B63" s="20">
        <v>285923</v>
      </c>
      <c r="C63" s="19">
        <v>170</v>
      </c>
      <c r="D63" s="22">
        <f t="shared" si="0"/>
        <v>0.594565669778227</v>
      </c>
      <c r="E63" s="12"/>
      <c r="F63" s="12"/>
      <c r="G63" s="21">
        <v>45292</v>
      </c>
      <c r="H63" s="19">
        <v>4455663</v>
      </c>
      <c r="I63" s="19">
        <v>2459</v>
      </c>
      <c r="J63" s="22">
        <f t="shared" si="1"/>
        <v>0.5518819533703514</v>
      </c>
      <c r="K63" s="12"/>
      <c r="L63" s="12"/>
      <c r="M63" s="21">
        <v>45292</v>
      </c>
      <c r="N63" s="19">
        <v>58967370</v>
      </c>
      <c r="O63" s="19">
        <v>32491</v>
      </c>
      <c r="P63" s="22">
        <f t="shared" si="2"/>
        <v>0.55099964607544816</v>
      </c>
      <c r="Q63" s="12"/>
      <c r="R63" s="12"/>
      <c r="S63" s="21">
        <v>45292</v>
      </c>
      <c r="T63" s="23">
        <v>0.594565669778227</v>
      </c>
      <c r="U63" s="23">
        <v>0.5518819533703514</v>
      </c>
      <c r="V63" s="23">
        <v>0.55099964607544816</v>
      </c>
    </row>
    <row r="64" spans="1:22" x14ac:dyDescent="0.25">
      <c r="A64" s="21">
        <v>45323</v>
      </c>
      <c r="B64" s="20">
        <v>286040</v>
      </c>
      <c r="C64" s="19">
        <v>157</v>
      </c>
      <c r="D64" s="22">
        <f t="shared" si="0"/>
        <v>0.5488742833170186</v>
      </c>
      <c r="E64" s="12"/>
      <c r="F64" s="12"/>
      <c r="G64" s="21">
        <v>45323</v>
      </c>
      <c r="H64" s="19">
        <v>4456720</v>
      </c>
      <c r="I64" s="19">
        <v>2257</v>
      </c>
      <c r="J64" s="22">
        <f t="shared" si="1"/>
        <v>0.50642625069557878</v>
      </c>
      <c r="K64" s="12"/>
      <c r="L64" s="12"/>
      <c r="M64" s="21">
        <v>45323</v>
      </c>
      <c r="N64" s="19">
        <v>58962589</v>
      </c>
      <c r="O64" s="19">
        <v>29198</v>
      </c>
      <c r="P64" s="22">
        <f t="shared" si="2"/>
        <v>0.49519535175092128</v>
      </c>
      <c r="Q64" s="12"/>
      <c r="R64" s="12"/>
      <c r="S64" s="21">
        <v>45323</v>
      </c>
      <c r="T64" s="23">
        <v>0.5488742833170186</v>
      </c>
      <c r="U64" s="23">
        <v>0.50642625069557878</v>
      </c>
      <c r="V64" s="23">
        <v>0.49519535175092128</v>
      </c>
    </row>
    <row r="65" spans="1:22" x14ac:dyDescent="0.25">
      <c r="A65" s="21">
        <v>45352</v>
      </c>
      <c r="B65" s="20">
        <v>286312</v>
      </c>
      <c r="C65" s="19">
        <v>165</v>
      </c>
      <c r="D65" s="22">
        <f t="shared" si="0"/>
        <v>0.57629439213166056</v>
      </c>
      <c r="E65" s="12"/>
      <c r="F65" s="12"/>
      <c r="G65" s="21">
        <v>45352</v>
      </c>
      <c r="H65" s="19">
        <v>4458345</v>
      </c>
      <c r="I65" s="19">
        <v>2327</v>
      </c>
      <c r="J65" s="22">
        <f t="shared" si="1"/>
        <v>0.52194255940264833</v>
      </c>
      <c r="K65" s="12"/>
      <c r="L65" s="12"/>
      <c r="M65" s="21">
        <v>45352</v>
      </c>
      <c r="N65" s="19">
        <v>58961308</v>
      </c>
      <c r="O65" s="19">
        <v>29898</v>
      </c>
      <c r="P65" s="22">
        <f t="shared" si="2"/>
        <v>0.50707830294402556</v>
      </c>
      <c r="Q65" s="12"/>
      <c r="R65" s="12"/>
      <c r="S65" s="21">
        <v>45352</v>
      </c>
      <c r="T65" s="23">
        <v>0.57629439213166056</v>
      </c>
      <c r="U65" s="23">
        <v>0.52194255940264833</v>
      </c>
      <c r="V65" s="23">
        <v>0.50707830294402556</v>
      </c>
    </row>
    <row r="66" spans="1:22" x14ac:dyDescent="0.25">
      <c r="A66" s="21">
        <v>45383</v>
      </c>
      <c r="B66" s="20">
        <v>286392</v>
      </c>
      <c r="C66" s="19">
        <v>132</v>
      </c>
      <c r="D66" s="22">
        <f t="shared" si="0"/>
        <v>0.46090672923824688</v>
      </c>
      <c r="E66" s="12"/>
      <c r="F66" s="12"/>
      <c r="G66" s="21">
        <v>45383</v>
      </c>
      <c r="H66" s="19">
        <v>4459664</v>
      </c>
      <c r="I66" s="19">
        <v>2084</v>
      </c>
      <c r="J66" s="22">
        <f t="shared" si="1"/>
        <v>0.46729977863803196</v>
      </c>
      <c r="K66" s="12"/>
      <c r="L66" s="12"/>
      <c r="M66" s="21">
        <v>45383</v>
      </c>
      <c r="N66" s="19">
        <v>58963520</v>
      </c>
      <c r="O66" s="19">
        <v>27155</v>
      </c>
      <c r="P66" s="22">
        <f t="shared" si="2"/>
        <v>0.46053899088792527</v>
      </c>
      <c r="Q66" s="12"/>
      <c r="R66" s="12"/>
      <c r="S66" s="21">
        <v>45383</v>
      </c>
      <c r="T66" s="23">
        <v>0.46090672923824688</v>
      </c>
      <c r="U66" s="23">
        <v>0.46729977863803196</v>
      </c>
      <c r="V66" s="23">
        <v>0.46053899088792527</v>
      </c>
    </row>
    <row r="67" spans="1:22" x14ac:dyDescent="0.25">
      <c r="A67" s="21">
        <v>45413</v>
      </c>
      <c r="B67" s="20">
        <v>286537</v>
      </c>
      <c r="C67" s="19">
        <v>146</v>
      </c>
      <c r="D67" s="22">
        <f t="shared" si="0"/>
        <v>0.50953280030153181</v>
      </c>
      <c r="E67" s="12"/>
      <c r="F67" s="12"/>
      <c r="G67" s="21">
        <v>45413</v>
      </c>
      <c r="H67" s="19">
        <v>4461568</v>
      </c>
      <c r="I67" s="19">
        <v>2308</v>
      </c>
      <c r="J67" s="22">
        <f t="shared" si="1"/>
        <v>0.51730691989901312</v>
      </c>
      <c r="K67" s="12"/>
      <c r="L67" s="12"/>
      <c r="M67" s="21">
        <v>45413</v>
      </c>
      <c r="N67" s="19">
        <v>58971479</v>
      </c>
      <c r="O67" s="19">
        <v>29165</v>
      </c>
      <c r="P67" s="22">
        <f t="shared" si="2"/>
        <v>0.49456110809091286</v>
      </c>
      <c r="Q67" s="12"/>
      <c r="R67" s="12"/>
      <c r="S67" s="21">
        <v>45413</v>
      </c>
      <c r="T67" s="23">
        <v>0.50953280030153181</v>
      </c>
      <c r="U67" s="23">
        <v>0.51730691989901312</v>
      </c>
      <c r="V67" s="23">
        <v>0.49456110809091286</v>
      </c>
    </row>
  </sheetData>
  <phoneticPr fontId="7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CD00-3AFC-4F19-844D-92C41F72A116}">
  <dimension ref="A1:AB67"/>
  <sheetViews>
    <sheetView topLeftCell="O1" workbookViewId="0">
      <selection activeCell="W3" sqref="W3"/>
    </sheetView>
  </sheetViews>
  <sheetFormatPr defaultRowHeight="15" x14ac:dyDescent="0.25"/>
  <sheetData>
    <row r="1" spans="1:22" x14ac:dyDescent="0.25">
      <c r="B1" t="s">
        <v>32</v>
      </c>
      <c r="H1" t="s">
        <v>33</v>
      </c>
      <c r="N1" t="s">
        <v>34</v>
      </c>
      <c r="T1" t="s">
        <v>38</v>
      </c>
    </row>
    <row r="2" spans="1:22" x14ac:dyDescent="0.25">
      <c r="B2" t="s">
        <v>35</v>
      </c>
      <c r="C2" t="s">
        <v>42</v>
      </c>
      <c r="D2" t="s">
        <v>43</v>
      </c>
      <c r="H2" t="s">
        <v>35</v>
      </c>
      <c r="I2" t="s">
        <v>42</v>
      </c>
      <c r="J2" t="s">
        <v>43</v>
      </c>
      <c r="N2" t="s">
        <v>35</v>
      </c>
      <c r="O2" t="s">
        <v>42</v>
      </c>
      <c r="P2" t="s">
        <v>43</v>
      </c>
      <c r="T2" t="s">
        <v>32</v>
      </c>
      <c r="U2" t="s">
        <v>33</v>
      </c>
      <c r="V2" t="s">
        <v>34</v>
      </c>
    </row>
    <row r="3" spans="1:22" x14ac:dyDescent="0.25">
      <c r="A3" s="8">
        <v>43466</v>
      </c>
      <c r="B3" s="6">
        <v>286225</v>
      </c>
      <c r="C3" s="2">
        <v>315</v>
      </c>
      <c r="D3" s="10">
        <f>+C3/B3*1000</f>
        <v>1.1005327976242465</v>
      </c>
      <c r="G3" s="8">
        <v>43466</v>
      </c>
      <c r="H3" s="2">
        <v>4459402</v>
      </c>
      <c r="I3" s="2">
        <v>4963</v>
      </c>
      <c r="J3" s="10">
        <f>+I3/H3*1000</f>
        <v>1.1129294914430232</v>
      </c>
      <c r="M3" s="8">
        <v>43466</v>
      </c>
      <c r="N3" s="2">
        <v>59788256</v>
      </c>
      <c r="O3" s="2">
        <v>65675</v>
      </c>
      <c r="P3" s="10">
        <f>+O3/N3*1000</f>
        <v>1.0984598714503395</v>
      </c>
      <c r="S3" s="8">
        <v>43466</v>
      </c>
      <c r="T3" s="11">
        <v>1.1005327976242465</v>
      </c>
      <c r="U3" s="11">
        <v>1.1129294914430232</v>
      </c>
      <c r="V3" s="11">
        <v>1.0984598714503395</v>
      </c>
    </row>
    <row r="4" spans="1:22" x14ac:dyDescent="0.25">
      <c r="A4" s="8">
        <v>43497</v>
      </c>
      <c r="B4" s="6">
        <v>286146</v>
      </c>
      <c r="C4" s="2">
        <v>303</v>
      </c>
      <c r="D4" s="10">
        <f t="shared" ref="D4:D67" si="0">+C4/B4*1000</f>
        <v>1.0589000020968315</v>
      </c>
      <c r="G4" s="8">
        <v>43497</v>
      </c>
      <c r="H4" s="2">
        <v>4458826</v>
      </c>
      <c r="I4" s="2">
        <v>4507</v>
      </c>
      <c r="J4" s="10">
        <f t="shared" ref="J4:J67" si="1">+I4/H4*1000</f>
        <v>1.0108041892641695</v>
      </c>
      <c r="M4" s="8">
        <v>43497</v>
      </c>
      <c r="N4" s="2">
        <v>59759090</v>
      </c>
      <c r="O4" s="2">
        <v>59291</v>
      </c>
      <c r="P4" s="10">
        <f t="shared" ref="P4:P67" si="2">+O4/N4*1000</f>
        <v>0.99216704939784062</v>
      </c>
      <c r="S4" s="8">
        <v>43497</v>
      </c>
      <c r="T4" s="11">
        <v>1.0589000020968315</v>
      </c>
      <c r="U4" s="11">
        <v>1.0108041892641695</v>
      </c>
      <c r="V4" s="11">
        <v>0.99216704939784062</v>
      </c>
    </row>
    <row r="5" spans="1:22" x14ac:dyDescent="0.25">
      <c r="A5" s="8">
        <v>43525</v>
      </c>
      <c r="B5" s="6">
        <v>286162</v>
      </c>
      <c r="C5" s="2">
        <v>308</v>
      </c>
      <c r="D5" s="10">
        <f t="shared" si="0"/>
        <v>1.0763134168757558</v>
      </c>
      <c r="G5" s="8">
        <v>43525</v>
      </c>
      <c r="H5" s="2">
        <v>4458241</v>
      </c>
      <c r="I5" s="2">
        <v>4645</v>
      </c>
      <c r="J5" s="10">
        <f t="shared" si="1"/>
        <v>1.0418907367277812</v>
      </c>
      <c r="M5" s="8">
        <v>43525</v>
      </c>
      <c r="N5" s="2">
        <v>59730041</v>
      </c>
      <c r="O5" s="2">
        <v>57753</v>
      </c>
      <c r="P5" s="10">
        <f t="shared" si="2"/>
        <v>0.96690039104443271</v>
      </c>
      <c r="S5" s="8">
        <v>43525</v>
      </c>
      <c r="T5" s="11">
        <v>1.0763134168757558</v>
      </c>
      <c r="U5" s="11">
        <v>1.0418907367277812</v>
      </c>
      <c r="V5" s="11">
        <v>0.96690039104443271</v>
      </c>
    </row>
    <row r="6" spans="1:22" x14ac:dyDescent="0.25">
      <c r="A6" s="8">
        <v>43556</v>
      </c>
      <c r="B6" s="6">
        <v>286203</v>
      </c>
      <c r="C6" s="2">
        <v>275</v>
      </c>
      <c r="D6" s="10">
        <f t="shared" si="0"/>
        <v>0.9608564550336649</v>
      </c>
      <c r="G6" s="8">
        <v>43556</v>
      </c>
      <c r="H6" s="2">
        <v>4458771</v>
      </c>
      <c r="I6" s="2">
        <v>3965</v>
      </c>
      <c r="J6" s="10">
        <f t="shared" si="1"/>
        <v>0.88925849746488439</v>
      </c>
      <c r="M6" s="8">
        <v>43556</v>
      </c>
      <c r="N6" s="2">
        <v>59711587</v>
      </c>
      <c r="O6" s="2">
        <v>51343</v>
      </c>
      <c r="P6" s="10">
        <f t="shared" si="2"/>
        <v>0.85984986465022273</v>
      </c>
      <c r="S6" s="8">
        <v>43556</v>
      </c>
      <c r="T6" s="11">
        <v>0.9608564550336649</v>
      </c>
      <c r="U6" s="11">
        <v>0.88925849746488439</v>
      </c>
      <c r="V6" s="11">
        <v>0.85984986465022273</v>
      </c>
    </row>
    <row r="7" spans="1:22" x14ac:dyDescent="0.25">
      <c r="A7" s="8">
        <v>43586</v>
      </c>
      <c r="B7" s="6">
        <v>286201</v>
      </c>
      <c r="C7" s="2">
        <v>300</v>
      </c>
      <c r="D7" s="10">
        <f t="shared" si="0"/>
        <v>1.0482143668261119</v>
      </c>
      <c r="G7" s="8">
        <v>43586</v>
      </c>
      <c r="H7" s="2">
        <v>4458959</v>
      </c>
      <c r="I7" s="2">
        <v>4098</v>
      </c>
      <c r="J7" s="10">
        <f t="shared" si="1"/>
        <v>0.91904859407767592</v>
      </c>
      <c r="M7" s="8">
        <v>43586</v>
      </c>
      <c r="N7" s="2">
        <v>59698266</v>
      </c>
      <c r="O7" s="2">
        <v>50488</v>
      </c>
      <c r="P7" s="10">
        <f t="shared" si="2"/>
        <v>0.84571970649867789</v>
      </c>
      <c r="S7" s="8">
        <v>43586</v>
      </c>
      <c r="T7" s="11">
        <v>1.0482143668261119</v>
      </c>
      <c r="U7" s="11">
        <v>0.91904859407767592</v>
      </c>
      <c r="V7" s="11">
        <v>0.84571970649867789</v>
      </c>
    </row>
    <row r="8" spans="1:22" x14ac:dyDescent="0.25">
      <c r="A8" s="8">
        <v>43617</v>
      </c>
      <c r="B8" s="6">
        <v>286219</v>
      </c>
      <c r="C8" s="2">
        <v>287</v>
      </c>
      <c r="D8" s="10">
        <f t="shared" si="0"/>
        <v>1.0027286797871562</v>
      </c>
      <c r="G8" s="8">
        <v>43617</v>
      </c>
      <c r="H8" s="2">
        <v>4459124</v>
      </c>
      <c r="I8" s="2">
        <v>3861</v>
      </c>
      <c r="J8" s="10">
        <f t="shared" si="1"/>
        <v>0.86586513404875032</v>
      </c>
      <c r="M8" s="8">
        <v>43617</v>
      </c>
      <c r="N8" s="2">
        <v>59681960</v>
      </c>
      <c r="O8" s="2">
        <v>50963</v>
      </c>
      <c r="P8" s="10">
        <f t="shared" si="2"/>
        <v>0.85390962361155698</v>
      </c>
      <c r="S8" s="8">
        <v>43617</v>
      </c>
      <c r="T8" s="11">
        <v>1.0027286797871562</v>
      </c>
      <c r="U8" s="11">
        <v>0.86586513404875032</v>
      </c>
      <c r="V8" s="11">
        <v>0.85390962361155698</v>
      </c>
    </row>
    <row r="9" spans="1:22" x14ac:dyDescent="0.25">
      <c r="A9" s="8">
        <v>43647</v>
      </c>
      <c r="B9" s="6">
        <v>286133</v>
      </c>
      <c r="C9" s="2">
        <v>295</v>
      </c>
      <c r="D9" s="10">
        <f t="shared" si="0"/>
        <v>1.0309890854952068</v>
      </c>
      <c r="G9" s="8">
        <v>43647</v>
      </c>
      <c r="H9" s="2">
        <v>4459725</v>
      </c>
      <c r="I9" s="2">
        <v>4013</v>
      </c>
      <c r="J9" s="10">
        <f t="shared" si="1"/>
        <v>0.89983126762300369</v>
      </c>
      <c r="M9" s="8">
        <v>43647</v>
      </c>
      <c r="N9" s="2">
        <v>59674293</v>
      </c>
      <c r="O9" s="2">
        <v>50964</v>
      </c>
      <c r="P9" s="10">
        <f t="shared" si="2"/>
        <v>0.85403609222483789</v>
      </c>
      <c r="S9" s="8">
        <v>43647</v>
      </c>
      <c r="T9" s="11">
        <v>1.0309890854952068</v>
      </c>
      <c r="U9" s="11">
        <v>0.89983126762300369</v>
      </c>
      <c r="V9" s="11">
        <v>0.85403609222483789</v>
      </c>
    </row>
    <row r="10" spans="1:22" x14ac:dyDescent="0.25">
      <c r="A10" s="8">
        <v>43678</v>
      </c>
      <c r="B10" s="6">
        <v>286161</v>
      </c>
      <c r="C10" s="2">
        <v>255</v>
      </c>
      <c r="D10" s="10">
        <f t="shared" si="0"/>
        <v>0.89110675458919975</v>
      </c>
      <c r="G10" s="8">
        <v>43678</v>
      </c>
      <c r="H10" s="2">
        <v>4459950</v>
      </c>
      <c r="I10" s="2">
        <v>3884</v>
      </c>
      <c r="J10" s="10">
        <f t="shared" si="1"/>
        <v>0.87086178096167</v>
      </c>
      <c r="M10" s="8">
        <v>43678</v>
      </c>
      <c r="N10" s="2">
        <v>59663648</v>
      </c>
      <c r="O10" s="2">
        <v>48772</v>
      </c>
      <c r="P10" s="10">
        <f t="shared" si="2"/>
        <v>0.81744917776398796</v>
      </c>
      <c r="S10" s="8">
        <v>43678</v>
      </c>
      <c r="T10" s="11">
        <v>0.89110675458919975</v>
      </c>
      <c r="U10" s="11">
        <v>0.87086178096167</v>
      </c>
      <c r="V10" s="11">
        <v>0.81744917776398796</v>
      </c>
    </row>
    <row r="11" spans="1:22" x14ac:dyDescent="0.25">
      <c r="A11" s="8">
        <v>43709</v>
      </c>
      <c r="B11" s="6">
        <v>286213</v>
      </c>
      <c r="C11" s="2">
        <v>278</v>
      </c>
      <c r="D11" s="10">
        <f t="shared" si="0"/>
        <v>0.97130458784192197</v>
      </c>
      <c r="G11" s="8">
        <v>43709</v>
      </c>
      <c r="H11" s="2">
        <v>4461533</v>
      </c>
      <c r="I11" s="2">
        <v>3773</v>
      </c>
      <c r="J11" s="10">
        <f t="shared" si="1"/>
        <v>0.84567344901404973</v>
      </c>
      <c r="M11" s="8">
        <v>43709</v>
      </c>
      <c r="N11" s="2">
        <v>59660483</v>
      </c>
      <c r="O11" s="2">
        <v>45833</v>
      </c>
      <c r="P11" s="10">
        <f t="shared" si="2"/>
        <v>0.76823045498977938</v>
      </c>
      <c r="S11" s="8">
        <v>43709</v>
      </c>
      <c r="T11" s="11">
        <v>0.97130458784192197</v>
      </c>
      <c r="U11" s="11">
        <v>0.84567344901404973</v>
      </c>
      <c r="V11" s="11">
        <v>0.76823045498977938</v>
      </c>
    </row>
    <row r="12" spans="1:22" x14ac:dyDescent="0.25">
      <c r="A12" s="8">
        <v>43739</v>
      </c>
      <c r="B12" s="6">
        <v>286282</v>
      </c>
      <c r="C12" s="2">
        <v>283</v>
      </c>
      <c r="D12" s="10">
        <f t="shared" si="0"/>
        <v>0.98853577940631965</v>
      </c>
      <c r="G12" s="8">
        <v>43739</v>
      </c>
      <c r="H12" s="2">
        <v>4462538</v>
      </c>
      <c r="I12" s="2">
        <v>4133</v>
      </c>
      <c r="J12" s="10">
        <f t="shared" si="1"/>
        <v>0.92615457840359006</v>
      </c>
      <c r="M12" s="8">
        <v>43739</v>
      </c>
      <c r="N12" s="2">
        <v>59654555</v>
      </c>
      <c r="O12" s="2">
        <v>49703</v>
      </c>
      <c r="P12" s="10">
        <f t="shared" si="2"/>
        <v>0.83318029947587413</v>
      </c>
      <c r="S12" s="8">
        <v>43739</v>
      </c>
      <c r="T12" s="11">
        <v>0.98853577940631965</v>
      </c>
      <c r="U12" s="11">
        <v>0.92615457840359006</v>
      </c>
      <c r="V12" s="11">
        <v>0.83318029947587413</v>
      </c>
    </row>
    <row r="13" spans="1:22" x14ac:dyDescent="0.25">
      <c r="A13" s="8">
        <v>43770</v>
      </c>
      <c r="B13" s="6">
        <v>286328</v>
      </c>
      <c r="C13" s="2">
        <v>281</v>
      </c>
      <c r="D13" s="10">
        <f t="shared" si="0"/>
        <v>0.98139197004833623</v>
      </c>
      <c r="G13" s="8">
        <v>43770</v>
      </c>
      <c r="H13" s="2">
        <v>4462957</v>
      </c>
      <c r="I13" s="2">
        <v>4063</v>
      </c>
      <c r="J13" s="10">
        <f t="shared" si="1"/>
        <v>0.91038295910088307</v>
      </c>
      <c r="M13" s="8">
        <v>43770</v>
      </c>
      <c r="N13" s="2">
        <v>59641101</v>
      </c>
      <c r="O13" s="2">
        <v>50194</v>
      </c>
      <c r="P13" s="10">
        <f t="shared" si="2"/>
        <v>0.84160082826103422</v>
      </c>
      <c r="S13" s="8">
        <v>43770</v>
      </c>
      <c r="T13" s="11">
        <v>0.98139197004833623</v>
      </c>
      <c r="U13" s="11">
        <v>0.91038295910088307</v>
      </c>
      <c r="V13" s="11">
        <v>0.84160082826103422</v>
      </c>
    </row>
    <row r="14" spans="1:22" x14ac:dyDescent="0.25">
      <c r="A14" s="8">
        <v>43800</v>
      </c>
      <c r="B14" s="6">
        <v>286433</v>
      </c>
      <c r="C14" s="2">
        <v>299</v>
      </c>
      <c r="D14" s="10">
        <f t="shared" si="0"/>
        <v>1.0438741346143776</v>
      </c>
      <c r="G14" s="8">
        <v>43800</v>
      </c>
      <c r="H14" s="2">
        <v>4464119</v>
      </c>
      <c r="I14" s="2">
        <v>4369</v>
      </c>
      <c r="J14" s="10">
        <f t="shared" si="1"/>
        <v>0.97869254829452346</v>
      </c>
      <c r="M14" s="8">
        <v>43800</v>
      </c>
      <c r="N14" s="2">
        <v>59641488</v>
      </c>
      <c r="O14" s="2">
        <v>53438</v>
      </c>
      <c r="P14" s="10">
        <f t="shared" si="2"/>
        <v>0.89598703506525523</v>
      </c>
      <c r="S14" s="8">
        <v>43800</v>
      </c>
      <c r="T14" s="11">
        <v>1.0438741346143776</v>
      </c>
      <c r="U14" s="11">
        <v>0.97869254829452346</v>
      </c>
      <c r="V14" s="11">
        <v>0.89598703506525523</v>
      </c>
    </row>
    <row r="15" spans="1:22" x14ac:dyDescent="0.25">
      <c r="A15" s="8">
        <v>43831</v>
      </c>
      <c r="B15" s="6">
        <v>286386</v>
      </c>
      <c r="C15" s="2">
        <v>308</v>
      </c>
      <c r="D15" s="10">
        <f t="shared" si="0"/>
        <v>1.0754715663475169</v>
      </c>
      <c r="G15" s="8">
        <v>43831</v>
      </c>
      <c r="H15" s="2">
        <v>4464551</v>
      </c>
      <c r="I15" s="2">
        <v>4665</v>
      </c>
      <c r="J15" s="10">
        <f t="shared" si="1"/>
        <v>1.0448979079867158</v>
      </c>
      <c r="M15" s="8">
        <v>43831</v>
      </c>
      <c r="N15" s="2">
        <v>59614281</v>
      </c>
      <c r="O15" s="2">
        <v>61157</v>
      </c>
      <c r="P15" s="10">
        <f t="shared" si="2"/>
        <v>1.0258783461633967</v>
      </c>
      <c r="S15" s="8">
        <v>43831</v>
      </c>
      <c r="T15" s="11">
        <v>1.0754715663475169</v>
      </c>
      <c r="U15" s="11">
        <v>1.0448979079867158</v>
      </c>
      <c r="V15" s="11">
        <v>1.0258783461633967</v>
      </c>
    </row>
    <row r="16" spans="1:22" x14ac:dyDescent="0.25">
      <c r="A16" s="8">
        <v>43862</v>
      </c>
      <c r="B16" s="6">
        <v>286340</v>
      </c>
      <c r="C16" s="2">
        <v>326</v>
      </c>
      <c r="D16" s="10">
        <f t="shared" si="0"/>
        <v>1.1385066703918418</v>
      </c>
      <c r="G16" s="8">
        <v>43862</v>
      </c>
      <c r="H16" s="2">
        <v>4464643</v>
      </c>
      <c r="I16" s="2">
        <v>4356</v>
      </c>
      <c r="J16" s="10">
        <f t="shared" si="1"/>
        <v>0.97566591550545023</v>
      </c>
      <c r="M16" s="8">
        <v>43862</v>
      </c>
      <c r="N16" s="2">
        <v>59589466</v>
      </c>
      <c r="O16" s="2">
        <v>55423</v>
      </c>
      <c r="P16" s="10">
        <f t="shared" si="2"/>
        <v>0.9300804944283273</v>
      </c>
      <c r="S16" s="8">
        <v>43862</v>
      </c>
      <c r="T16" s="11">
        <v>1.1385066703918418</v>
      </c>
      <c r="U16" s="11">
        <v>0.97566591550545023</v>
      </c>
      <c r="V16" s="11">
        <v>0.9300804944283273</v>
      </c>
    </row>
    <row r="17" spans="1:22" x14ac:dyDescent="0.25">
      <c r="A17" s="8">
        <v>43891</v>
      </c>
      <c r="B17" s="6">
        <v>285250</v>
      </c>
      <c r="C17" s="2">
        <v>1245</v>
      </c>
      <c r="D17" s="10">
        <f t="shared" si="0"/>
        <v>4.3645924627519719</v>
      </c>
      <c r="G17" s="8">
        <v>43891</v>
      </c>
      <c r="H17" s="2">
        <v>4459914</v>
      </c>
      <c r="I17" s="2">
        <v>7717</v>
      </c>
      <c r="J17" s="10">
        <f t="shared" si="1"/>
        <v>1.7303024228718311</v>
      </c>
      <c r="M17" s="8">
        <v>43891</v>
      </c>
      <c r="N17" s="2">
        <v>59525284</v>
      </c>
      <c r="O17" s="2">
        <v>85723</v>
      </c>
      <c r="P17" s="10">
        <f t="shared" si="2"/>
        <v>1.4401107267291662</v>
      </c>
      <c r="S17" s="8">
        <v>43891</v>
      </c>
      <c r="T17" s="11">
        <v>4.3645924627519719</v>
      </c>
      <c r="U17" s="11">
        <v>1.7303024228718311</v>
      </c>
      <c r="V17" s="11">
        <v>1.4401107267291662</v>
      </c>
    </row>
    <row r="18" spans="1:22" x14ac:dyDescent="0.25">
      <c r="A18" s="8">
        <v>43922</v>
      </c>
      <c r="B18" s="6">
        <v>284781</v>
      </c>
      <c r="C18" s="2">
        <v>613</v>
      </c>
      <c r="D18" s="10">
        <f t="shared" si="0"/>
        <v>2.1525312433062598</v>
      </c>
      <c r="G18" s="8">
        <v>43922</v>
      </c>
      <c r="H18" s="2">
        <v>4456200</v>
      </c>
      <c r="I18" s="2">
        <v>6113</v>
      </c>
      <c r="J18" s="10">
        <f t="shared" si="1"/>
        <v>1.3717965979982945</v>
      </c>
      <c r="M18" s="8">
        <v>43922</v>
      </c>
      <c r="N18" s="2">
        <v>59472095</v>
      </c>
      <c r="O18" s="2">
        <v>71973</v>
      </c>
      <c r="P18" s="10">
        <f t="shared" si="2"/>
        <v>1.2101978247109002</v>
      </c>
      <c r="S18" s="8">
        <v>43922</v>
      </c>
      <c r="T18" s="11">
        <v>2.1525312433062598</v>
      </c>
      <c r="U18" s="11">
        <v>1.3717965979982945</v>
      </c>
      <c r="V18" s="11">
        <v>1.2101978247109002</v>
      </c>
    </row>
    <row r="19" spans="1:22" x14ac:dyDescent="0.25">
      <c r="A19" s="8">
        <v>43952</v>
      </c>
      <c r="B19" s="6">
        <v>284626</v>
      </c>
      <c r="C19" s="2">
        <v>339</v>
      </c>
      <c r="D19" s="10">
        <f t="shared" si="0"/>
        <v>1.1910366586327321</v>
      </c>
      <c r="G19" s="8">
        <v>43952</v>
      </c>
      <c r="H19" s="2">
        <v>4454750</v>
      </c>
      <c r="I19" s="2">
        <v>4152</v>
      </c>
      <c r="J19" s="10">
        <f t="shared" si="1"/>
        <v>0.93203883495145634</v>
      </c>
      <c r="M19" s="8">
        <v>43952</v>
      </c>
      <c r="N19" s="2">
        <v>59446844</v>
      </c>
      <c r="O19" s="2">
        <v>51842</v>
      </c>
      <c r="P19" s="10">
        <f t="shared" si="2"/>
        <v>0.87207320879809869</v>
      </c>
      <c r="S19" s="8">
        <v>43952</v>
      </c>
      <c r="T19" s="11">
        <v>1.1910366586327321</v>
      </c>
      <c r="U19" s="11">
        <v>0.93203883495145634</v>
      </c>
      <c r="V19" s="11">
        <v>0.87207320879809869</v>
      </c>
    </row>
    <row r="20" spans="1:22" x14ac:dyDescent="0.25">
      <c r="A20" s="8">
        <v>43983</v>
      </c>
      <c r="B20" s="6">
        <v>284529</v>
      </c>
      <c r="C20" s="2">
        <v>280</v>
      </c>
      <c r="D20" s="10">
        <f t="shared" si="0"/>
        <v>0.98408246611066008</v>
      </c>
      <c r="G20" s="8">
        <v>43983</v>
      </c>
      <c r="H20" s="2">
        <v>4453882</v>
      </c>
      <c r="I20" s="2">
        <v>3940</v>
      </c>
      <c r="J20" s="10">
        <f t="shared" si="1"/>
        <v>0.88462155036886925</v>
      </c>
      <c r="M20" s="8">
        <v>43983</v>
      </c>
      <c r="N20" s="2">
        <v>59426459</v>
      </c>
      <c r="O20" s="2">
        <v>48044</v>
      </c>
      <c r="P20" s="10">
        <f t="shared" si="2"/>
        <v>0.80846142961336465</v>
      </c>
      <c r="S20" s="8">
        <v>43983</v>
      </c>
      <c r="T20" s="11">
        <v>0.98408246611066008</v>
      </c>
      <c r="U20" s="11">
        <v>0.88462155036886925</v>
      </c>
      <c r="V20" s="11">
        <v>0.80846142961336465</v>
      </c>
    </row>
    <row r="21" spans="1:22" x14ac:dyDescent="0.25">
      <c r="A21" s="8">
        <v>44013</v>
      </c>
      <c r="B21" s="6">
        <v>284491</v>
      </c>
      <c r="C21" s="2">
        <v>264</v>
      </c>
      <c r="D21" s="10">
        <f t="shared" si="0"/>
        <v>0.92797311690000739</v>
      </c>
      <c r="G21" s="8">
        <v>44013</v>
      </c>
      <c r="H21" s="2">
        <v>4453690</v>
      </c>
      <c r="I21" s="2">
        <v>4077</v>
      </c>
      <c r="J21" s="10">
        <f t="shared" si="1"/>
        <v>0.91542069609694432</v>
      </c>
      <c r="M21" s="8">
        <v>44013</v>
      </c>
      <c r="N21" s="2">
        <v>59408768</v>
      </c>
      <c r="O21" s="2">
        <v>50895</v>
      </c>
      <c r="P21" s="10">
        <f t="shared" si="2"/>
        <v>0.85669172604286292</v>
      </c>
      <c r="S21" s="8">
        <v>44013</v>
      </c>
      <c r="T21" s="11">
        <v>0.92797311690000739</v>
      </c>
      <c r="U21" s="11">
        <v>0.91542069609694432</v>
      </c>
      <c r="V21" s="11">
        <v>0.85669172604286292</v>
      </c>
    </row>
    <row r="22" spans="1:22" x14ac:dyDescent="0.25">
      <c r="A22" s="8">
        <v>44044</v>
      </c>
      <c r="B22" s="6">
        <v>284420</v>
      </c>
      <c r="C22" s="2">
        <v>292</v>
      </c>
      <c r="D22" s="10">
        <f t="shared" si="0"/>
        <v>1.0266507277969199</v>
      </c>
      <c r="G22" s="8">
        <v>44044</v>
      </c>
      <c r="H22" s="2">
        <v>4453031</v>
      </c>
      <c r="I22" s="2">
        <v>4105</v>
      </c>
      <c r="J22" s="10">
        <f t="shared" si="1"/>
        <v>0.92184402039869018</v>
      </c>
      <c r="M22" s="8">
        <v>44044</v>
      </c>
      <c r="N22" s="2">
        <v>59391102</v>
      </c>
      <c r="O22" s="2">
        <v>53221</v>
      </c>
      <c r="P22" s="10">
        <f t="shared" si="2"/>
        <v>0.89611066654395466</v>
      </c>
      <c r="S22" s="8">
        <v>44044</v>
      </c>
      <c r="T22" s="11">
        <v>1.0266507277969199</v>
      </c>
      <c r="U22" s="11">
        <v>0.92184402039869018</v>
      </c>
      <c r="V22" s="11">
        <v>0.89611066654395466</v>
      </c>
    </row>
    <row r="23" spans="1:22" x14ac:dyDescent="0.25">
      <c r="A23" s="8">
        <v>44075</v>
      </c>
      <c r="B23" s="6">
        <v>284494</v>
      </c>
      <c r="C23" s="2">
        <v>260</v>
      </c>
      <c r="D23" s="10">
        <f t="shared" si="0"/>
        <v>0.9139032809127785</v>
      </c>
      <c r="G23" s="8">
        <v>44075</v>
      </c>
      <c r="H23" s="2">
        <v>4453855</v>
      </c>
      <c r="I23" s="2">
        <v>3924</v>
      </c>
      <c r="J23" s="10">
        <f t="shared" si="1"/>
        <v>0.88103451953420131</v>
      </c>
      <c r="M23" s="8">
        <v>44075</v>
      </c>
      <c r="N23" s="2">
        <v>59385458</v>
      </c>
      <c r="O23" s="2">
        <v>48887</v>
      </c>
      <c r="P23" s="10">
        <f t="shared" si="2"/>
        <v>0.82321500324203956</v>
      </c>
      <c r="S23" s="8">
        <v>44075</v>
      </c>
      <c r="T23" s="11">
        <v>0.9139032809127785</v>
      </c>
      <c r="U23" s="11">
        <v>0.88103451953420131</v>
      </c>
      <c r="V23" s="11">
        <v>0.82321500324203956</v>
      </c>
    </row>
    <row r="24" spans="1:22" x14ac:dyDescent="0.25">
      <c r="A24" s="8">
        <v>44105</v>
      </c>
      <c r="B24" s="6">
        <v>284500</v>
      </c>
      <c r="C24" s="2">
        <v>319</v>
      </c>
      <c r="D24" s="10">
        <f t="shared" si="0"/>
        <v>1.1212653778558876</v>
      </c>
      <c r="G24" s="8">
        <v>44105</v>
      </c>
      <c r="H24" s="2">
        <v>4453682</v>
      </c>
      <c r="I24" s="2">
        <v>4661</v>
      </c>
      <c r="J24" s="10">
        <f t="shared" si="1"/>
        <v>1.0465497985711598</v>
      </c>
      <c r="M24" s="8">
        <v>44105</v>
      </c>
      <c r="N24" s="2">
        <v>59367627</v>
      </c>
      <c r="O24" s="2">
        <v>59568</v>
      </c>
      <c r="P24" s="10">
        <f t="shared" si="2"/>
        <v>1.0033751222699201</v>
      </c>
      <c r="S24" s="8">
        <v>44105</v>
      </c>
      <c r="T24" s="11">
        <v>1.1212653778558876</v>
      </c>
      <c r="U24" s="11">
        <v>1.0465497985711598</v>
      </c>
      <c r="V24" s="11">
        <v>1.0033751222699201</v>
      </c>
    </row>
    <row r="25" spans="1:22" x14ac:dyDescent="0.25">
      <c r="A25" s="8">
        <v>44136</v>
      </c>
      <c r="B25" s="6">
        <v>284423</v>
      </c>
      <c r="C25" s="2">
        <v>352</v>
      </c>
      <c r="D25" s="10">
        <f t="shared" si="0"/>
        <v>1.2375933029326038</v>
      </c>
      <c r="G25" s="8">
        <v>44136</v>
      </c>
      <c r="H25" s="2">
        <v>4452246</v>
      </c>
      <c r="I25" s="2">
        <v>5535</v>
      </c>
      <c r="J25" s="10">
        <f t="shared" si="1"/>
        <v>1.2431927615859502</v>
      </c>
      <c r="M25" s="8">
        <v>44136</v>
      </c>
      <c r="N25" s="2">
        <v>59323997</v>
      </c>
      <c r="O25" s="2">
        <v>78303</v>
      </c>
      <c r="P25" s="10">
        <f t="shared" si="2"/>
        <v>1.3199211779341167</v>
      </c>
      <c r="S25" s="8">
        <v>44136</v>
      </c>
      <c r="T25" s="11">
        <v>1.2375933029326038</v>
      </c>
      <c r="U25" s="11">
        <v>1.2431927615859502</v>
      </c>
      <c r="V25" s="11">
        <v>1.3199211779341167</v>
      </c>
    </row>
    <row r="26" spans="1:22" x14ac:dyDescent="0.25">
      <c r="A26" s="8">
        <v>44166</v>
      </c>
      <c r="B26" s="6">
        <v>283742</v>
      </c>
      <c r="C26" s="2">
        <v>376</v>
      </c>
      <c r="D26" s="10">
        <f t="shared" si="0"/>
        <v>1.3251474931451812</v>
      </c>
      <c r="G26" s="8">
        <v>44166</v>
      </c>
      <c r="H26" s="2">
        <v>4438937</v>
      </c>
      <c r="I26" s="2">
        <v>5966</v>
      </c>
      <c r="J26" s="10">
        <f t="shared" si="1"/>
        <v>1.3440154703704963</v>
      </c>
      <c r="M26" s="8">
        <v>44166</v>
      </c>
      <c r="N26" s="2">
        <v>59236213</v>
      </c>
      <c r="O26" s="2">
        <v>75281</v>
      </c>
      <c r="P26" s="10">
        <f t="shared" si="2"/>
        <v>1.2708611200381768</v>
      </c>
      <c r="S26" s="8">
        <v>44166</v>
      </c>
      <c r="T26" s="11">
        <v>1.3251474931451812</v>
      </c>
      <c r="U26" s="11">
        <v>1.3440154703704963</v>
      </c>
      <c r="V26" s="11">
        <v>1.2708611200381768</v>
      </c>
    </row>
    <row r="27" spans="1:22" x14ac:dyDescent="0.25">
      <c r="A27" s="8">
        <v>44197</v>
      </c>
      <c r="B27" s="6">
        <v>283509</v>
      </c>
      <c r="C27" s="2">
        <v>447</v>
      </c>
      <c r="D27" s="10">
        <f t="shared" si="0"/>
        <v>1.5766695237188237</v>
      </c>
      <c r="G27" s="8">
        <v>44197</v>
      </c>
      <c r="H27" s="2">
        <v>4438593</v>
      </c>
      <c r="I27" s="2">
        <v>6078</v>
      </c>
      <c r="J27" s="10">
        <f t="shared" si="1"/>
        <v>1.3693528557360408</v>
      </c>
      <c r="M27" s="8">
        <v>44197</v>
      </c>
      <c r="N27" s="2">
        <v>59194540</v>
      </c>
      <c r="O27" s="2">
        <v>73082</v>
      </c>
      <c r="P27" s="10">
        <f t="shared" si="2"/>
        <v>1.2346071107233876</v>
      </c>
      <c r="S27" s="8">
        <v>44197</v>
      </c>
      <c r="T27" s="11">
        <v>1.5766695237188237</v>
      </c>
      <c r="U27" s="11">
        <v>1.3693528557360408</v>
      </c>
      <c r="V27" s="11">
        <v>1.2346071107233876</v>
      </c>
    </row>
    <row r="28" spans="1:22" x14ac:dyDescent="0.25">
      <c r="A28" s="8">
        <v>44228</v>
      </c>
      <c r="B28" s="6">
        <v>283394</v>
      </c>
      <c r="C28" s="2">
        <v>303</v>
      </c>
      <c r="D28" s="10">
        <f t="shared" si="0"/>
        <v>1.069182833793235</v>
      </c>
      <c r="G28" s="8">
        <v>44228</v>
      </c>
      <c r="H28" s="2">
        <v>4436647</v>
      </c>
      <c r="I28" s="2">
        <v>4728</v>
      </c>
      <c r="J28" s="10">
        <f t="shared" si="1"/>
        <v>1.0656696374536896</v>
      </c>
      <c r="M28" s="8">
        <v>44228</v>
      </c>
      <c r="N28" s="2">
        <v>59164419</v>
      </c>
      <c r="O28" s="2">
        <v>58406</v>
      </c>
      <c r="P28" s="10">
        <f t="shared" si="2"/>
        <v>0.98718116373288489</v>
      </c>
      <c r="S28" s="8">
        <v>44228</v>
      </c>
      <c r="T28" s="11">
        <v>1.069182833793235</v>
      </c>
      <c r="U28" s="11">
        <v>1.0656696374536896</v>
      </c>
      <c r="V28" s="11">
        <v>0.98718116373288489</v>
      </c>
    </row>
    <row r="29" spans="1:22" x14ac:dyDescent="0.25">
      <c r="A29" s="8">
        <v>44256</v>
      </c>
      <c r="B29" s="6">
        <v>283362</v>
      </c>
      <c r="C29" s="2">
        <v>291</v>
      </c>
      <c r="D29" s="10">
        <f t="shared" si="0"/>
        <v>1.0269549198551675</v>
      </c>
      <c r="G29" s="8">
        <v>44256</v>
      </c>
      <c r="H29" s="2">
        <v>4434185</v>
      </c>
      <c r="I29" s="2">
        <v>5441</v>
      </c>
      <c r="J29" s="10">
        <f t="shared" si="1"/>
        <v>1.2270575088770541</v>
      </c>
      <c r="M29" s="8">
        <v>44256</v>
      </c>
      <c r="N29" s="2">
        <v>59126874</v>
      </c>
      <c r="O29" s="2">
        <v>67543</v>
      </c>
      <c r="P29" s="10">
        <f t="shared" si="2"/>
        <v>1.1423401142431444</v>
      </c>
      <c r="S29" s="8">
        <v>44256</v>
      </c>
      <c r="T29" s="11">
        <v>1.0269549198551675</v>
      </c>
      <c r="U29" s="11">
        <v>1.2270575088770541</v>
      </c>
      <c r="V29" s="11">
        <v>1.1423401142431444</v>
      </c>
    </row>
    <row r="30" spans="1:22" x14ac:dyDescent="0.25">
      <c r="A30" s="8">
        <v>44287</v>
      </c>
      <c r="B30" s="6">
        <v>283302</v>
      </c>
      <c r="C30" s="2">
        <v>298</v>
      </c>
      <c r="D30" s="10">
        <f t="shared" si="0"/>
        <v>1.0518810315493714</v>
      </c>
      <c r="G30" s="8">
        <v>44287</v>
      </c>
      <c r="H30" s="2">
        <v>4432622</v>
      </c>
      <c r="I30" s="2">
        <v>4683</v>
      </c>
      <c r="J30" s="10">
        <f t="shared" si="1"/>
        <v>1.0564853037321928</v>
      </c>
      <c r="M30" s="8">
        <v>44287</v>
      </c>
      <c r="N30" s="2">
        <v>59093955</v>
      </c>
      <c r="O30" s="2">
        <v>62535</v>
      </c>
      <c r="P30" s="10">
        <f t="shared" si="2"/>
        <v>1.0582300676947414</v>
      </c>
      <c r="S30" s="8">
        <v>44287</v>
      </c>
      <c r="T30" s="11">
        <v>1.0518810315493714</v>
      </c>
      <c r="U30" s="11">
        <v>1.0564853037321928</v>
      </c>
      <c r="V30" s="11">
        <v>1.0582300676947414</v>
      </c>
    </row>
    <row r="31" spans="1:22" x14ac:dyDescent="0.25">
      <c r="A31" s="8">
        <v>44317</v>
      </c>
      <c r="B31" s="6">
        <v>283277</v>
      </c>
      <c r="C31" s="2">
        <v>277</v>
      </c>
      <c r="D31" s="10">
        <f t="shared" si="0"/>
        <v>0.9778414767171355</v>
      </c>
      <c r="G31" s="8">
        <v>44317</v>
      </c>
      <c r="H31" s="2">
        <v>4431548</v>
      </c>
      <c r="I31" s="2">
        <v>4174</v>
      </c>
      <c r="J31" s="10">
        <f t="shared" si="1"/>
        <v>0.94188306208124106</v>
      </c>
      <c r="M31" s="8">
        <v>44317</v>
      </c>
      <c r="N31" s="2">
        <v>59073371</v>
      </c>
      <c r="O31" s="2">
        <v>54024</v>
      </c>
      <c r="P31" s="10">
        <f t="shared" si="2"/>
        <v>0.91452373693046907</v>
      </c>
      <c r="S31" s="8">
        <v>44317</v>
      </c>
      <c r="T31" s="11">
        <v>0.9778414767171355</v>
      </c>
      <c r="U31" s="11">
        <v>0.94188306208124106</v>
      </c>
      <c r="V31" s="11">
        <v>0.91452373693046907</v>
      </c>
    </row>
    <row r="32" spans="1:22" x14ac:dyDescent="0.25">
      <c r="A32" s="8">
        <v>44348</v>
      </c>
      <c r="B32" s="6">
        <v>283223</v>
      </c>
      <c r="C32" s="2">
        <v>292</v>
      </c>
      <c r="D32" s="10">
        <f t="shared" si="0"/>
        <v>1.0309897148183587</v>
      </c>
      <c r="G32" s="8">
        <v>44348</v>
      </c>
      <c r="H32" s="2">
        <v>4431410</v>
      </c>
      <c r="I32" s="2">
        <v>4003</v>
      </c>
      <c r="J32" s="10">
        <f t="shared" si="1"/>
        <v>0.90332422411828295</v>
      </c>
      <c r="M32" s="8">
        <v>44348</v>
      </c>
      <c r="N32" s="2">
        <v>59058580</v>
      </c>
      <c r="O32" s="2">
        <v>51549</v>
      </c>
      <c r="P32" s="10">
        <f t="shared" si="2"/>
        <v>0.87284523264866842</v>
      </c>
      <c r="S32" s="8">
        <v>44348</v>
      </c>
      <c r="T32" s="11">
        <v>1.0309897148183587</v>
      </c>
      <c r="U32" s="11">
        <v>0.90332422411828295</v>
      </c>
      <c r="V32" s="11">
        <v>0.87284523264866842</v>
      </c>
    </row>
    <row r="33" spans="1:28" x14ac:dyDescent="0.25">
      <c r="A33" s="8">
        <v>44378</v>
      </c>
      <c r="B33" s="6">
        <v>283366</v>
      </c>
      <c r="C33" s="2">
        <v>240</v>
      </c>
      <c r="D33" s="10">
        <f t="shared" si="0"/>
        <v>0.84696117388818692</v>
      </c>
      <c r="G33" s="8">
        <v>44378</v>
      </c>
      <c r="H33" s="2">
        <v>4431908</v>
      </c>
      <c r="I33" s="2">
        <v>4034</v>
      </c>
      <c r="J33" s="10">
        <f t="shared" si="1"/>
        <v>0.91021745036223667</v>
      </c>
      <c r="M33" s="8">
        <v>44378</v>
      </c>
      <c r="N33" s="2">
        <v>59049972</v>
      </c>
      <c r="O33" s="2">
        <v>53030</v>
      </c>
      <c r="P33" s="10">
        <f t="shared" si="2"/>
        <v>0.89805292371688172</v>
      </c>
      <c r="S33" s="8">
        <v>44378</v>
      </c>
      <c r="T33" s="11">
        <v>0.84696117388818692</v>
      </c>
      <c r="U33" s="11">
        <v>0.91021745036223667</v>
      </c>
      <c r="V33" s="11">
        <v>0.89805292371688172</v>
      </c>
    </row>
    <row r="34" spans="1:28" x14ac:dyDescent="0.25">
      <c r="A34" s="8">
        <v>44409</v>
      </c>
      <c r="B34" s="6">
        <v>283544</v>
      </c>
      <c r="C34" s="2">
        <v>270</v>
      </c>
      <c r="D34" s="10">
        <f t="shared" si="0"/>
        <v>0.95223316310696049</v>
      </c>
      <c r="G34" s="8">
        <v>44409</v>
      </c>
      <c r="H34" s="2">
        <v>4432227</v>
      </c>
      <c r="I34" s="2">
        <v>4168</v>
      </c>
      <c r="J34" s="10">
        <f t="shared" si="1"/>
        <v>0.94038504796798539</v>
      </c>
      <c r="M34" s="8">
        <v>44409</v>
      </c>
      <c r="N34" s="2">
        <v>59035800</v>
      </c>
      <c r="O34" s="2">
        <v>55990</v>
      </c>
      <c r="P34" s="10">
        <f t="shared" si="2"/>
        <v>0.94840757641973183</v>
      </c>
      <c r="S34" s="8">
        <v>44409</v>
      </c>
      <c r="T34" s="11">
        <v>0.95223316310696049</v>
      </c>
      <c r="U34" s="11">
        <v>0.94038504796798539</v>
      </c>
      <c r="V34" s="11">
        <v>0.94840757641973183</v>
      </c>
    </row>
    <row r="35" spans="1:28" x14ac:dyDescent="0.25">
      <c r="A35" s="8">
        <v>44440</v>
      </c>
      <c r="B35" s="6">
        <v>283642</v>
      </c>
      <c r="C35" s="2">
        <v>284</v>
      </c>
      <c r="D35" s="10">
        <f t="shared" si="0"/>
        <v>1.0012621544059059</v>
      </c>
      <c r="G35" s="8">
        <v>44440</v>
      </c>
      <c r="H35" s="2">
        <v>4433863</v>
      </c>
      <c r="I35" s="2">
        <v>4079</v>
      </c>
      <c r="J35" s="10">
        <f t="shared" si="1"/>
        <v>0.91996527632901604</v>
      </c>
      <c r="M35" s="8">
        <v>44440</v>
      </c>
      <c r="N35" s="2">
        <v>59032853</v>
      </c>
      <c r="O35" s="2">
        <v>50975</v>
      </c>
      <c r="P35" s="10">
        <f t="shared" si="2"/>
        <v>0.86350222646362695</v>
      </c>
      <c r="S35" s="8">
        <v>44440</v>
      </c>
      <c r="T35" s="11">
        <v>1.0012621544059059</v>
      </c>
      <c r="U35" s="11">
        <v>0.91996527632901604</v>
      </c>
      <c r="V35" s="11">
        <v>0.86350222646362695</v>
      </c>
    </row>
    <row r="36" spans="1:28" x14ac:dyDescent="0.25">
      <c r="A36" s="8">
        <v>44470</v>
      </c>
      <c r="B36" s="6">
        <v>283767</v>
      </c>
      <c r="C36" s="2">
        <v>319</v>
      </c>
      <c r="D36" s="10">
        <f t="shared" si="0"/>
        <v>1.1241617242314996</v>
      </c>
      <c r="G36" s="8">
        <v>44470</v>
      </c>
      <c r="H36" s="2">
        <v>4434609</v>
      </c>
      <c r="I36" s="2">
        <v>4415</v>
      </c>
      <c r="J36" s="10">
        <f t="shared" si="1"/>
        <v>0.99557818964422784</v>
      </c>
      <c r="M36" s="8">
        <v>44470</v>
      </c>
      <c r="N36" s="2">
        <v>59022588</v>
      </c>
      <c r="O36" s="2">
        <v>54075</v>
      </c>
      <c r="P36" s="10">
        <f t="shared" si="2"/>
        <v>0.916174668586203</v>
      </c>
      <c r="S36" s="8">
        <v>44470</v>
      </c>
      <c r="T36" s="11">
        <v>1.1241617242314996</v>
      </c>
      <c r="U36" s="11">
        <v>0.99557818964422784</v>
      </c>
      <c r="V36" s="11">
        <v>0.916174668586203</v>
      </c>
    </row>
    <row r="37" spans="1:28" x14ac:dyDescent="0.25">
      <c r="A37" s="8">
        <v>44501</v>
      </c>
      <c r="B37" s="6">
        <v>283700</v>
      </c>
      <c r="C37" s="2">
        <v>303</v>
      </c>
      <c r="D37" s="10">
        <f t="shared" si="0"/>
        <v>1.0680296087416286</v>
      </c>
      <c r="G37" s="8">
        <v>44501</v>
      </c>
      <c r="H37" s="2">
        <v>4435091</v>
      </c>
      <c r="I37" s="2">
        <v>4336</v>
      </c>
      <c r="J37" s="10">
        <f t="shared" si="1"/>
        <v>0.97765750465999457</v>
      </c>
      <c r="M37" s="8">
        <v>44501</v>
      </c>
      <c r="N37" s="2">
        <v>59007808</v>
      </c>
      <c r="O37" s="2">
        <v>54614</v>
      </c>
      <c r="P37" s="10">
        <f t="shared" si="2"/>
        <v>0.92553853212103732</v>
      </c>
      <c r="S37" s="8">
        <v>44501</v>
      </c>
      <c r="T37" s="11">
        <v>1.0680296087416286</v>
      </c>
      <c r="U37" s="11">
        <v>0.97765750465999457</v>
      </c>
      <c r="V37" s="11">
        <v>0.92553853212103732</v>
      </c>
    </row>
    <row r="38" spans="1:28" x14ac:dyDescent="0.25">
      <c r="A38" s="8">
        <v>44531</v>
      </c>
      <c r="B38" s="6">
        <v>283435</v>
      </c>
      <c r="C38" s="2">
        <v>313</v>
      </c>
      <c r="D38" s="10">
        <f t="shared" si="0"/>
        <v>1.1043096300739146</v>
      </c>
      <c r="G38" s="8">
        <v>44531</v>
      </c>
      <c r="H38" s="2">
        <v>4425366</v>
      </c>
      <c r="I38" s="2">
        <v>5121</v>
      </c>
      <c r="J38" s="10">
        <f t="shared" si="1"/>
        <v>1.1571924220505152</v>
      </c>
      <c r="M38" s="8">
        <v>44531</v>
      </c>
      <c r="N38" s="2">
        <v>59030133</v>
      </c>
      <c r="O38" s="2">
        <v>65523</v>
      </c>
      <c r="P38" s="10">
        <f t="shared" si="2"/>
        <v>1.109992416923743</v>
      </c>
      <c r="S38" s="8">
        <v>44531</v>
      </c>
      <c r="T38" s="11">
        <v>1.1043096300739146</v>
      </c>
      <c r="U38" s="11">
        <v>1.1571924220505152</v>
      </c>
      <c r="V38" s="11">
        <v>1.109992416923743</v>
      </c>
      <c r="AB38" t="s">
        <v>21</v>
      </c>
    </row>
    <row r="39" spans="1:28" x14ac:dyDescent="0.25">
      <c r="A39" s="13">
        <v>44562</v>
      </c>
      <c r="B39" s="14">
        <v>283290</v>
      </c>
      <c r="C39" s="15">
        <v>357</v>
      </c>
      <c r="D39" s="17">
        <f t="shared" si="0"/>
        <v>1.2601927353595255</v>
      </c>
      <c r="E39" s="9"/>
      <c r="F39" s="9"/>
      <c r="G39" s="13">
        <v>44562</v>
      </c>
      <c r="H39" s="15">
        <v>4424358</v>
      </c>
      <c r="I39" s="15">
        <v>5588</v>
      </c>
      <c r="J39" s="17">
        <f t="shared" si="1"/>
        <v>1.2630081019664321</v>
      </c>
      <c r="K39" s="9"/>
      <c r="L39" s="9"/>
      <c r="M39" s="13">
        <v>44562</v>
      </c>
      <c r="N39" s="15">
        <v>58996341</v>
      </c>
      <c r="O39" s="15">
        <v>74188</v>
      </c>
      <c r="P39" s="17">
        <f t="shared" si="2"/>
        <v>1.2575017152334922</v>
      </c>
      <c r="Q39" s="9"/>
      <c r="R39" s="9"/>
      <c r="S39" s="13">
        <v>44562</v>
      </c>
      <c r="T39" s="18">
        <v>1.2601927353595255</v>
      </c>
      <c r="U39" s="18">
        <v>1.2630081019664321</v>
      </c>
      <c r="V39" s="18">
        <v>1.2575017152334922</v>
      </c>
    </row>
    <row r="40" spans="1:28" x14ac:dyDescent="0.25">
      <c r="A40" s="13">
        <v>44593</v>
      </c>
      <c r="B40" s="14">
        <v>283294</v>
      </c>
      <c r="C40" s="15">
        <v>301</v>
      </c>
      <c r="D40" s="17">
        <f t="shared" si="0"/>
        <v>1.0625004412377248</v>
      </c>
      <c r="E40" s="9"/>
      <c r="F40" s="9"/>
      <c r="G40" s="13">
        <v>44593</v>
      </c>
      <c r="H40" s="15">
        <v>4424133</v>
      </c>
      <c r="I40" s="15">
        <v>4550</v>
      </c>
      <c r="J40" s="17">
        <f t="shared" si="1"/>
        <v>1.0284500940636276</v>
      </c>
      <c r="K40" s="9"/>
      <c r="L40" s="9"/>
      <c r="M40" s="13">
        <v>44593</v>
      </c>
      <c r="N40" s="15">
        <v>58970872</v>
      </c>
      <c r="O40" s="15">
        <v>60376</v>
      </c>
      <c r="P40" s="17">
        <f t="shared" si="2"/>
        <v>1.0238274923253636</v>
      </c>
      <c r="Q40" s="9"/>
      <c r="R40" s="9"/>
      <c r="S40" s="13">
        <v>44593</v>
      </c>
      <c r="T40" s="18">
        <v>1.0625004412377248</v>
      </c>
      <c r="U40" s="18">
        <v>1.0284500940636276</v>
      </c>
      <c r="V40" s="18">
        <v>1.0238274923253636</v>
      </c>
    </row>
    <row r="41" spans="1:28" x14ac:dyDescent="0.25">
      <c r="A41" s="13">
        <v>44621</v>
      </c>
      <c r="B41" s="14">
        <v>283275</v>
      </c>
      <c r="C41" s="15">
        <v>303</v>
      </c>
      <c r="D41" s="17">
        <f t="shared" si="0"/>
        <v>1.0696319830553349</v>
      </c>
      <c r="E41" s="9"/>
      <c r="F41" s="9"/>
      <c r="G41" s="13">
        <v>44621</v>
      </c>
      <c r="H41" s="15">
        <v>4424109</v>
      </c>
      <c r="I41" s="15">
        <v>4517</v>
      </c>
      <c r="J41" s="17">
        <f t="shared" si="1"/>
        <v>1.0209965441629036</v>
      </c>
      <c r="K41" s="9"/>
      <c r="L41" s="9"/>
      <c r="M41" s="13">
        <v>44621</v>
      </c>
      <c r="N41" s="15">
        <v>58946841</v>
      </c>
      <c r="O41" s="15">
        <v>61943</v>
      </c>
      <c r="P41" s="17">
        <f t="shared" si="2"/>
        <v>1.0508281520972429</v>
      </c>
      <c r="Q41" s="9"/>
      <c r="R41" s="9"/>
      <c r="S41" s="13">
        <v>44621</v>
      </c>
      <c r="T41" s="18">
        <v>1.0696319830553349</v>
      </c>
      <c r="U41" s="18">
        <v>1.0209965441629036</v>
      </c>
      <c r="V41" s="18">
        <v>1.0508281520972429</v>
      </c>
    </row>
    <row r="42" spans="1:28" x14ac:dyDescent="0.25">
      <c r="A42" s="13">
        <v>44652</v>
      </c>
      <c r="B42" s="14">
        <v>283313</v>
      </c>
      <c r="C42" s="15">
        <v>278</v>
      </c>
      <c r="D42" s="17">
        <f t="shared" si="0"/>
        <v>0.98124688948265704</v>
      </c>
      <c r="E42" s="9"/>
      <c r="F42" s="9"/>
      <c r="G42" s="13">
        <v>44652</v>
      </c>
      <c r="H42" s="15">
        <v>4423726</v>
      </c>
      <c r="I42" s="15">
        <v>4317</v>
      </c>
      <c r="J42" s="17">
        <f t="shared" si="1"/>
        <v>0.97587418388932767</v>
      </c>
      <c r="K42" s="9"/>
      <c r="L42" s="9"/>
      <c r="M42" s="13">
        <v>44652</v>
      </c>
      <c r="N42" s="15">
        <v>58926456</v>
      </c>
      <c r="O42" s="15">
        <v>57128</v>
      </c>
      <c r="P42" s="17">
        <f t="shared" si="2"/>
        <v>0.96947965104163059</v>
      </c>
      <c r="Q42" s="9"/>
      <c r="R42" s="9"/>
      <c r="S42" s="13">
        <v>44652</v>
      </c>
      <c r="T42" s="18">
        <v>0.98124688948265704</v>
      </c>
      <c r="U42" s="18">
        <v>0.97587418388932767</v>
      </c>
      <c r="V42" s="18">
        <v>0.96947965104163059</v>
      </c>
    </row>
    <row r="43" spans="1:28" x14ac:dyDescent="0.25">
      <c r="A43" s="13">
        <v>44682</v>
      </c>
      <c r="B43" s="14">
        <v>283326</v>
      </c>
      <c r="C43" s="15">
        <v>322</v>
      </c>
      <c r="D43" s="17">
        <f t="shared" si="0"/>
        <v>1.1365000035295032</v>
      </c>
      <c r="E43" s="9"/>
      <c r="F43" s="9"/>
      <c r="G43" s="13">
        <v>44682</v>
      </c>
      <c r="H43" s="15">
        <v>4423542</v>
      </c>
      <c r="I43" s="15">
        <v>4272</v>
      </c>
      <c r="J43" s="17">
        <f t="shared" si="1"/>
        <v>0.96574193259609609</v>
      </c>
      <c r="K43" s="9"/>
      <c r="L43" s="9"/>
      <c r="M43" s="13">
        <v>44682</v>
      </c>
      <c r="N43" s="15">
        <v>58913106</v>
      </c>
      <c r="O43" s="15">
        <v>55217</v>
      </c>
      <c r="P43" s="17">
        <f t="shared" si="2"/>
        <v>0.93726173595396589</v>
      </c>
      <c r="Q43" s="9"/>
      <c r="R43" s="9"/>
      <c r="S43" s="13">
        <v>44682</v>
      </c>
      <c r="T43" s="18">
        <v>1.1365000035295032</v>
      </c>
      <c r="U43" s="18">
        <v>0.96574193259609609</v>
      </c>
      <c r="V43" s="18">
        <v>0.93726173595396589</v>
      </c>
    </row>
    <row r="44" spans="1:28" x14ac:dyDescent="0.25">
      <c r="A44" s="13">
        <v>44713</v>
      </c>
      <c r="B44" s="14">
        <v>283351</v>
      </c>
      <c r="C44" s="15">
        <v>272</v>
      </c>
      <c r="D44" s="17">
        <f t="shared" si="0"/>
        <v>0.95994014490861157</v>
      </c>
      <c r="E44" s="9"/>
      <c r="F44" s="9"/>
      <c r="G44" s="13">
        <v>44713</v>
      </c>
      <c r="H44" s="15">
        <v>4423572</v>
      </c>
      <c r="I44" s="15">
        <v>3881</v>
      </c>
      <c r="J44" s="17">
        <f t="shared" si="1"/>
        <v>0.87734527662260275</v>
      </c>
      <c r="K44" s="9"/>
      <c r="L44" s="9"/>
      <c r="M44" s="13">
        <v>44713</v>
      </c>
      <c r="N44" s="15">
        <v>58906034</v>
      </c>
      <c r="O44" s="15">
        <v>52101</v>
      </c>
      <c r="P44" s="17">
        <f t="shared" si="2"/>
        <v>0.88447645278580456</v>
      </c>
      <c r="Q44" s="9"/>
      <c r="R44" s="9"/>
      <c r="S44" s="13">
        <v>44713</v>
      </c>
      <c r="T44" s="18">
        <v>0.95994014490861157</v>
      </c>
      <c r="U44" s="18">
        <v>0.87734527662260275</v>
      </c>
      <c r="V44" s="18">
        <v>0.88447645278580456</v>
      </c>
    </row>
    <row r="45" spans="1:28" x14ac:dyDescent="0.25">
      <c r="A45" s="13">
        <v>44743</v>
      </c>
      <c r="B45" s="14">
        <v>283289</v>
      </c>
      <c r="C45" s="15">
        <v>350</v>
      </c>
      <c r="D45" s="17">
        <f t="shared" si="0"/>
        <v>1.2354874350927851</v>
      </c>
      <c r="E45" s="9"/>
      <c r="F45" s="9"/>
      <c r="G45" s="13">
        <v>44743</v>
      </c>
      <c r="H45" s="15">
        <v>4423265</v>
      </c>
      <c r="I45" s="15">
        <v>4866</v>
      </c>
      <c r="J45" s="17">
        <f t="shared" si="1"/>
        <v>1.1000923525947461</v>
      </c>
      <c r="K45" s="9"/>
      <c r="L45" s="9"/>
      <c r="M45" s="13">
        <v>44743</v>
      </c>
      <c r="N45" s="15">
        <v>58891814</v>
      </c>
      <c r="O45" s="15">
        <v>65106</v>
      </c>
      <c r="P45" s="17">
        <f t="shared" si="2"/>
        <v>1.1055186719159305</v>
      </c>
      <c r="Q45" s="9"/>
      <c r="R45" s="9"/>
      <c r="S45" s="13">
        <v>44743</v>
      </c>
      <c r="T45" s="18">
        <v>1.2354874350927851</v>
      </c>
      <c r="U45" s="18">
        <v>1.1000923525947461</v>
      </c>
      <c r="V45" s="18">
        <v>1.1055186719159305</v>
      </c>
    </row>
    <row r="46" spans="1:28" x14ac:dyDescent="0.25">
      <c r="A46" s="13">
        <v>44774</v>
      </c>
      <c r="B46" s="14">
        <v>283370</v>
      </c>
      <c r="C46" s="15">
        <v>331</v>
      </c>
      <c r="D46" s="17">
        <f t="shared" si="0"/>
        <v>1.1680841302890212</v>
      </c>
      <c r="E46" s="9"/>
      <c r="F46" s="9"/>
      <c r="G46" s="13">
        <v>44774</v>
      </c>
      <c r="H46" s="15">
        <v>4423807</v>
      </c>
      <c r="I46" s="15">
        <v>4471</v>
      </c>
      <c r="J46" s="17">
        <f t="shared" si="1"/>
        <v>1.0106679608762317</v>
      </c>
      <c r="K46" s="9"/>
      <c r="L46" s="9"/>
      <c r="M46" s="13">
        <v>44774</v>
      </c>
      <c r="N46" s="15">
        <v>58882601</v>
      </c>
      <c r="O46" s="15">
        <v>57423</v>
      </c>
      <c r="P46" s="17">
        <f t="shared" si="2"/>
        <v>0.97521167585650637</v>
      </c>
      <c r="Q46" s="9"/>
      <c r="R46" s="9"/>
      <c r="S46" s="13">
        <v>44774</v>
      </c>
      <c r="T46" s="18">
        <v>1.1680841302890212</v>
      </c>
      <c r="U46" s="18">
        <v>1.0106679608762317</v>
      </c>
      <c r="V46" s="18">
        <v>0.97521167585650637</v>
      </c>
    </row>
    <row r="47" spans="1:28" x14ac:dyDescent="0.25">
      <c r="A47" s="13">
        <v>44805</v>
      </c>
      <c r="B47" s="14">
        <v>283524</v>
      </c>
      <c r="C47" s="15">
        <v>289</v>
      </c>
      <c r="D47" s="17">
        <f t="shared" si="0"/>
        <v>1.0193140615961964</v>
      </c>
      <c r="E47" s="9"/>
      <c r="F47" s="9"/>
      <c r="G47" s="13">
        <v>44805</v>
      </c>
      <c r="H47" s="15">
        <v>4425743</v>
      </c>
      <c r="I47" s="15">
        <v>4081</v>
      </c>
      <c r="J47" s="17">
        <f t="shared" si="1"/>
        <v>0.92210505671025178</v>
      </c>
      <c r="K47" s="9"/>
      <c r="L47" s="9"/>
      <c r="M47" s="13">
        <v>44805</v>
      </c>
      <c r="N47" s="15">
        <v>58883956</v>
      </c>
      <c r="O47" s="15">
        <v>50334</v>
      </c>
      <c r="P47" s="17">
        <f t="shared" si="2"/>
        <v>0.85479990508789871</v>
      </c>
      <c r="Q47" s="9"/>
      <c r="R47" s="9"/>
      <c r="S47" s="13">
        <v>44805</v>
      </c>
      <c r="T47" s="18">
        <v>1.0193140615961964</v>
      </c>
      <c r="U47" s="18">
        <v>0.92210505671025178</v>
      </c>
      <c r="V47" s="18">
        <v>0.85479990508789871</v>
      </c>
    </row>
    <row r="48" spans="1:28" x14ac:dyDescent="0.25">
      <c r="A48" s="13">
        <v>44835</v>
      </c>
      <c r="B48" s="14">
        <v>283615</v>
      </c>
      <c r="C48" s="15">
        <v>302</v>
      </c>
      <c r="D48" s="17">
        <f t="shared" si="0"/>
        <v>1.0648237928177282</v>
      </c>
      <c r="E48" s="9"/>
      <c r="F48" s="9"/>
      <c r="G48" s="13">
        <v>44835</v>
      </c>
      <c r="H48" s="15">
        <v>4427245</v>
      </c>
      <c r="I48" s="15">
        <v>4336</v>
      </c>
      <c r="J48" s="17">
        <f t="shared" si="1"/>
        <v>0.97939011733030357</v>
      </c>
      <c r="K48" s="9"/>
      <c r="L48" s="9"/>
      <c r="M48" s="13">
        <v>44835</v>
      </c>
      <c r="N48" s="15">
        <v>58879692</v>
      </c>
      <c r="O48" s="15">
        <v>54965</v>
      </c>
      <c r="P48" s="17">
        <f t="shared" si="2"/>
        <v>0.93351371471168709</v>
      </c>
      <c r="Q48" s="9"/>
      <c r="R48" s="9"/>
      <c r="S48" s="13">
        <v>44835</v>
      </c>
      <c r="T48" s="18">
        <v>1.0648237928177282</v>
      </c>
      <c r="U48" s="18">
        <v>0.97939011733030357</v>
      </c>
      <c r="V48" s="18">
        <v>0.93351371471168709</v>
      </c>
    </row>
    <row r="49" spans="1:22" x14ac:dyDescent="0.25">
      <c r="A49" s="13">
        <v>44866</v>
      </c>
      <c r="B49" s="14">
        <v>283630</v>
      </c>
      <c r="C49" s="15">
        <v>272</v>
      </c>
      <c r="D49" s="17">
        <f t="shared" si="0"/>
        <v>0.95899587490744975</v>
      </c>
      <c r="E49" s="9"/>
      <c r="F49" s="9"/>
      <c r="G49" s="13">
        <v>44866</v>
      </c>
      <c r="H49" s="15">
        <v>4427578</v>
      </c>
      <c r="I49" s="15">
        <v>4613</v>
      </c>
      <c r="J49" s="17">
        <f t="shared" si="1"/>
        <v>1.0418788782490112</v>
      </c>
      <c r="K49" s="9"/>
      <c r="L49" s="9"/>
      <c r="M49" s="13">
        <v>44866</v>
      </c>
      <c r="N49" s="15">
        <v>58871761</v>
      </c>
      <c r="O49" s="15">
        <v>56848</v>
      </c>
      <c r="P49" s="17">
        <f t="shared" si="2"/>
        <v>0.9656242489501885</v>
      </c>
      <c r="Q49" s="9"/>
      <c r="R49" s="9"/>
      <c r="S49" s="13">
        <v>44866</v>
      </c>
      <c r="T49" s="18">
        <v>0.95899587490744975</v>
      </c>
      <c r="U49" s="18">
        <v>1.0418788782490112</v>
      </c>
      <c r="V49" s="18">
        <v>0.9656242489501885</v>
      </c>
    </row>
    <row r="50" spans="1:22" x14ac:dyDescent="0.25">
      <c r="A50" s="13">
        <v>44896</v>
      </c>
      <c r="B50" s="14">
        <v>283650</v>
      </c>
      <c r="C50" s="15">
        <v>351</v>
      </c>
      <c r="D50" s="17">
        <f t="shared" si="0"/>
        <v>1.2374405076679005</v>
      </c>
      <c r="E50" s="9"/>
      <c r="F50" s="9"/>
      <c r="G50" s="13">
        <v>44896</v>
      </c>
      <c r="H50" s="15">
        <v>4426929</v>
      </c>
      <c r="I50" s="15">
        <v>5469</v>
      </c>
      <c r="J50" s="17">
        <f t="shared" si="1"/>
        <v>1.2353936555115297</v>
      </c>
      <c r="K50" s="9"/>
      <c r="L50" s="9"/>
      <c r="M50" s="13">
        <v>44896</v>
      </c>
      <c r="N50" s="15">
        <v>58850717</v>
      </c>
      <c r="O50" s="15">
        <v>67870</v>
      </c>
      <c r="P50" s="17">
        <f t="shared" si="2"/>
        <v>1.1532569773109136</v>
      </c>
      <c r="Q50" s="9"/>
      <c r="R50" s="9"/>
      <c r="S50" s="13">
        <v>44896</v>
      </c>
      <c r="T50" s="18">
        <v>1.2374405076679005</v>
      </c>
      <c r="U50" s="18">
        <v>1.2353936555115297</v>
      </c>
      <c r="V50" s="18">
        <v>1.1532569773109136</v>
      </c>
    </row>
    <row r="51" spans="1:22" x14ac:dyDescent="0.25">
      <c r="A51" s="21">
        <v>44927</v>
      </c>
      <c r="B51" s="20">
        <v>284370</v>
      </c>
      <c r="C51" s="19">
        <v>330</v>
      </c>
      <c r="D51" s="22">
        <f t="shared" si="0"/>
        <v>1.1604599641312374</v>
      </c>
      <c r="E51" s="12"/>
      <c r="F51" s="12"/>
      <c r="G51" s="21">
        <v>44927</v>
      </c>
      <c r="H51" s="19">
        <v>4438615</v>
      </c>
      <c r="I51" s="19">
        <v>5022</v>
      </c>
      <c r="J51" s="22">
        <f t="shared" si="1"/>
        <v>1.1314340171427348</v>
      </c>
      <c r="K51" s="12"/>
      <c r="L51" s="12"/>
      <c r="M51" s="21">
        <v>44927</v>
      </c>
      <c r="N51" s="19">
        <v>58982769</v>
      </c>
      <c r="O51" s="19">
        <v>67132</v>
      </c>
      <c r="P51" s="22">
        <f t="shared" si="2"/>
        <v>1.1381629099169623</v>
      </c>
      <c r="S51" s="21">
        <v>44927</v>
      </c>
      <c r="T51" s="22">
        <v>1.1604599641312374</v>
      </c>
      <c r="U51" s="23">
        <v>1.1314340171427348</v>
      </c>
      <c r="V51" s="22">
        <v>1.1381629099169623</v>
      </c>
    </row>
    <row r="52" spans="1:22" x14ac:dyDescent="0.25">
      <c r="A52" s="21">
        <v>44958</v>
      </c>
      <c r="B52" s="20">
        <v>284529</v>
      </c>
      <c r="C52" s="19">
        <v>311</v>
      </c>
      <c r="D52" s="22">
        <f t="shared" si="0"/>
        <v>1.0930344534300547</v>
      </c>
      <c r="E52" s="12"/>
      <c r="F52" s="12"/>
      <c r="G52" s="21">
        <v>44958</v>
      </c>
      <c r="H52" s="19">
        <v>4439751</v>
      </c>
      <c r="I52" s="19">
        <v>4450</v>
      </c>
      <c r="J52" s="22">
        <f t="shared" si="1"/>
        <v>1.0023084627944225</v>
      </c>
      <c r="K52" s="12"/>
      <c r="L52" s="12"/>
      <c r="M52" s="21">
        <v>44958</v>
      </c>
      <c r="N52" s="19">
        <v>58972576</v>
      </c>
      <c r="O52" s="19">
        <v>58765</v>
      </c>
      <c r="P52" s="22">
        <f t="shared" si="2"/>
        <v>0.99648012662699348</v>
      </c>
      <c r="S52" s="21">
        <v>44958</v>
      </c>
      <c r="T52" s="22">
        <v>1.0930344534300547</v>
      </c>
      <c r="U52" s="23">
        <v>1.0023084627944225</v>
      </c>
      <c r="V52" s="22">
        <v>0.99648012662699348</v>
      </c>
    </row>
    <row r="53" spans="1:22" x14ac:dyDescent="0.25">
      <c r="A53" s="21">
        <v>44986</v>
      </c>
      <c r="B53" s="20">
        <v>284601</v>
      </c>
      <c r="C53" s="19">
        <v>313</v>
      </c>
      <c r="D53" s="22">
        <f t="shared" si="0"/>
        <v>1.0997853134739513</v>
      </c>
      <c r="E53" s="12"/>
      <c r="F53" s="12"/>
      <c r="G53" s="21">
        <v>44986</v>
      </c>
      <c r="H53" s="19">
        <v>4441344</v>
      </c>
      <c r="I53" s="19">
        <v>4287</v>
      </c>
      <c r="J53" s="22">
        <f t="shared" si="1"/>
        <v>0.96524835725402036</v>
      </c>
      <c r="K53" s="12"/>
      <c r="L53" s="12"/>
      <c r="M53" s="21">
        <v>44986</v>
      </c>
      <c r="N53" s="19">
        <v>58969140</v>
      </c>
      <c r="O53" s="19">
        <v>56841</v>
      </c>
      <c r="P53" s="22">
        <f t="shared" si="2"/>
        <v>0.96391095410243388</v>
      </c>
      <c r="S53" s="21">
        <v>44986</v>
      </c>
      <c r="T53" s="22">
        <v>1.0997853134739513</v>
      </c>
      <c r="U53" s="23">
        <v>0.96524835725402036</v>
      </c>
      <c r="V53" s="22">
        <v>0.96391095410243388</v>
      </c>
    </row>
    <row r="54" spans="1:22" x14ac:dyDescent="0.25">
      <c r="A54" s="21">
        <v>45017</v>
      </c>
      <c r="B54" s="20">
        <v>284700</v>
      </c>
      <c r="C54" s="19">
        <v>289</v>
      </c>
      <c r="D54" s="22">
        <f t="shared" si="0"/>
        <v>1.0151036178433439</v>
      </c>
      <c r="E54" s="12"/>
      <c r="F54" s="12"/>
      <c r="G54" s="21">
        <v>45017</v>
      </c>
      <c r="H54" s="19">
        <v>4441992</v>
      </c>
      <c r="I54" s="19">
        <v>4014</v>
      </c>
      <c r="J54" s="22">
        <f t="shared" si="1"/>
        <v>0.90364863331586365</v>
      </c>
      <c r="K54" s="12"/>
      <c r="L54" s="12"/>
      <c r="M54" s="21">
        <v>45017</v>
      </c>
      <c r="N54" s="19">
        <v>58961933</v>
      </c>
      <c r="O54" s="19">
        <v>53057</v>
      </c>
      <c r="P54" s="22">
        <f t="shared" si="2"/>
        <v>0.89985177385551451</v>
      </c>
      <c r="S54" s="21">
        <v>45017</v>
      </c>
      <c r="T54" s="22">
        <v>1.0151036178433439</v>
      </c>
      <c r="U54" s="23">
        <v>0.90364863331586365</v>
      </c>
      <c r="V54" s="22">
        <v>0.89985177385551451</v>
      </c>
    </row>
    <row r="55" spans="1:22" x14ac:dyDescent="0.25">
      <c r="A55" s="21">
        <v>45047</v>
      </c>
      <c r="B55" s="20">
        <v>284923</v>
      </c>
      <c r="C55" s="19">
        <v>254</v>
      </c>
      <c r="D55" s="22">
        <f t="shared" si="0"/>
        <v>0.89146892318275461</v>
      </c>
      <c r="E55" s="12"/>
      <c r="F55" s="12"/>
      <c r="G55" s="21">
        <v>45047</v>
      </c>
      <c r="H55" s="19">
        <v>4443617</v>
      </c>
      <c r="I55" s="19">
        <v>3895</v>
      </c>
      <c r="J55" s="22">
        <f t="shared" si="1"/>
        <v>0.87653818949742968</v>
      </c>
      <c r="K55" s="12"/>
      <c r="L55" s="12"/>
      <c r="M55" s="21">
        <v>45047</v>
      </c>
      <c r="N55" s="19">
        <v>58966741</v>
      </c>
      <c r="O55" s="19">
        <v>50782</v>
      </c>
      <c r="P55" s="22">
        <f t="shared" si="2"/>
        <v>0.86119733156017553</v>
      </c>
      <c r="S55" s="21">
        <v>45047</v>
      </c>
      <c r="T55" s="22">
        <v>0.89146892318275461</v>
      </c>
      <c r="U55" s="23">
        <v>0.87653818949742968</v>
      </c>
      <c r="V55" s="22">
        <v>0.86119733156017553</v>
      </c>
    </row>
    <row r="56" spans="1:22" x14ac:dyDescent="0.25">
      <c r="A56" s="21">
        <v>45078</v>
      </c>
      <c r="B56" s="20">
        <v>285090</v>
      </c>
      <c r="C56" s="19">
        <v>276</v>
      </c>
      <c r="D56" s="22">
        <f t="shared" si="0"/>
        <v>0.96811533200042099</v>
      </c>
      <c r="E56" s="12"/>
      <c r="F56" s="12"/>
      <c r="G56" s="21">
        <v>45078</v>
      </c>
      <c r="H56" s="19">
        <v>4445520</v>
      </c>
      <c r="I56" s="19">
        <v>3686</v>
      </c>
      <c r="J56" s="22">
        <f t="shared" si="1"/>
        <v>0.82914934585830236</v>
      </c>
      <c r="K56" s="12"/>
      <c r="L56" s="12"/>
      <c r="M56" s="21">
        <v>45078</v>
      </c>
      <c r="N56" s="19">
        <v>58973225</v>
      </c>
      <c r="O56" s="19">
        <v>47744</v>
      </c>
      <c r="P56" s="22">
        <f t="shared" si="2"/>
        <v>0.80958774087732188</v>
      </c>
      <c r="S56" s="21">
        <v>45078</v>
      </c>
      <c r="T56" s="22">
        <v>0.96811533200042099</v>
      </c>
      <c r="U56" s="23">
        <v>0.82914934585830236</v>
      </c>
      <c r="V56" s="22">
        <v>0.80958774087732188</v>
      </c>
    </row>
    <row r="57" spans="1:22" x14ac:dyDescent="0.25">
      <c r="A57" s="21">
        <v>45108</v>
      </c>
      <c r="B57" s="20">
        <v>285236</v>
      </c>
      <c r="C57" s="19">
        <v>276</v>
      </c>
      <c r="D57" s="22">
        <f t="shared" si="0"/>
        <v>0.96761979553773014</v>
      </c>
      <c r="E57" s="12"/>
      <c r="F57" s="12"/>
      <c r="G57" s="21">
        <v>45108</v>
      </c>
      <c r="H57" s="19">
        <v>4447208</v>
      </c>
      <c r="I57" s="19">
        <v>4018</v>
      </c>
      <c r="J57" s="22">
        <f t="shared" si="1"/>
        <v>0.90348821103038135</v>
      </c>
      <c r="K57" s="12"/>
      <c r="L57" s="12"/>
      <c r="M57" s="21">
        <v>45108</v>
      </c>
      <c r="N57" s="19">
        <v>58975306</v>
      </c>
      <c r="O57" s="19">
        <v>54725</v>
      </c>
      <c r="P57" s="22">
        <f t="shared" si="2"/>
        <v>0.92793075121984114</v>
      </c>
      <c r="S57" s="21">
        <v>45108</v>
      </c>
      <c r="T57" s="22">
        <v>0.96761979553773014</v>
      </c>
      <c r="U57" s="23">
        <v>0.90348821103038135</v>
      </c>
      <c r="V57" s="22">
        <v>0.92793075121984114</v>
      </c>
    </row>
    <row r="58" spans="1:22" x14ac:dyDescent="0.25">
      <c r="A58" s="21">
        <v>45139</v>
      </c>
      <c r="B58" s="20">
        <v>285279</v>
      </c>
      <c r="C58" s="19">
        <v>311</v>
      </c>
      <c r="D58" s="22">
        <f t="shared" si="0"/>
        <v>1.0901608600703172</v>
      </c>
      <c r="E58" s="12"/>
      <c r="F58" s="12"/>
      <c r="G58" s="21">
        <v>45139</v>
      </c>
      <c r="H58" s="19">
        <v>4448426</v>
      </c>
      <c r="I58" s="19">
        <v>4041</v>
      </c>
      <c r="J58" s="22">
        <f t="shared" si="1"/>
        <v>0.90841119982663532</v>
      </c>
      <c r="K58" s="12"/>
      <c r="L58" s="12"/>
      <c r="M58" s="21">
        <v>45139</v>
      </c>
      <c r="N58" s="19">
        <v>58977664</v>
      </c>
      <c r="O58" s="19">
        <v>51815</v>
      </c>
      <c r="P58" s="22">
        <f t="shared" si="2"/>
        <v>0.87855293827846415</v>
      </c>
      <c r="S58" s="21">
        <v>45139</v>
      </c>
      <c r="T58" s="22">
        <v>1.0901608600703172</v>
      </c>
      <c r="U58" s="23">
        <v>0.90841119982663532</v>
      </c>
      <c r="V58" s="22">
        <v>0.87855293827846415</v>
      </c>
    </row>
    <row r="59" spans="1:22" x14ac:dyDescent="0.25">
      <c r="A59" s="21">
        <v>45170</v>
      </c>
      <c r="B59" s="20">
        <v>285521</v>
      </c>
      <c r="C59" s="19">
        <v>274</v>
      </c>
      <c r="D59" s="22">
        <f t="shared" si="0"/>
        <v>0.95964920268561682</v>
      </c>
      <c r="E59" s="12"/>
      <c r="F59" s="12"/>
      <c r="G59" s="21">
        <v>45170</v>
      </c>
      <c r="H59" s="19">
        <v>4451059</v>
      </c>
      <c r="I59" s="19">
        <v>3713</v>
      </c>
      <c r="J59" s="22">
        <f t="shared" si="1"/>
        <v>0.83418350554328757</v>
      </c>
      <c r="K59" s="12"/>
      <c r="L59" s="12"/>
      <c r="M59" s="21">
        <v>45170</v>
      </c>
      <c r="N59" s="19">
        <v>58987910</v>
      </c>
      <c r="O59" s="19">
        <v>48119</v>
      </c>
      <c r="P59" s="22">
        <f t="shared" si="2"/>
        <v>0.81574342945868061</v>
      </c>
      <c r="S59" s="21">
        <v>45170</v>
      </c>
      <c r="T59" s="22">
        <v>0.95964920268561682</v>
      </c>
      <c r="U59" s="23">
        <v>0.83418350554328757</v>
      </c>
      <c r="V59" s="22">
        <v>0.81574342945868061</v>
      </c>
    </row>
    <row r="60" spans="1:22" x14ac:dyDescent="0.25">
      <c r="A60" s="21">
        <v>45200</v>
      </c>
      <c r="B60" s="20">
        <v>285682</v>
      </c>
      <c r="C60" s="19">
        <v>314</v>
      </c>
      <c r="D60" s="22">
        <f t="shared" si="0"/>
        <v>1.0991242010347171</v>
      </c>
      <c r="E60" s="12"/>
      <c r="F60" s="12"/>
      <c r="G60" s="21">
        <v>45200</v>
      </c>
      <c r="H60" s="19">
        <v>4453710</v>
      </c>
      <c r="I60" s="19">
        <v>4086</v>
      </c>
      <c r="J60" s="22">
        <f t="shared" si="1"/>
        <v>0.91743737243781032</v>
      </c>
      <c r="K60" s="12"/>
      <c r="L60" s="12"/>
      <c r="M60" s="21">
        <v>45200</v>
      </c>
      <c r="N60" s="19">
        <v>58998826</v>
      </c>
      <c r="O60" s="19">
        <v>51081</v>
      </c>
      <c r="P60" s="22">
        <f t="shared" si="2"/>
        <v>0.8657968889075861</v>
      </c>
      <c r="S60" s="21">
        <v>45200</v>
      </c>
      <c r="T60" s="22">
        <v>1.0991242010347171</v>
      </c>
      <c r="U60" s="23">
        <v>0.91743737243781032</v>
      </c>
      <c r="V60" s="22">
        <v>0.8657968889075861</v>
      </c>
    </row>
    <row r="61" spans="1:22" x14ac:dyDescent="0.25">
      <c r="A61" s="21">
        <v>45231</v>
      </c>
      <c r="B61" s="20">
        <v>285853</v>
      </c>
      <c r="C61" s="19">
        <v>312</v>
      </c>
      <c r="D61" s="22">
        <f t="shared" si="0"/>
        <v>1.0914700912706881</v>
      </c>
      <c r="E61" s="12"/>
      <c r="F61" s="12"/>
      <c r="G61" s="21">
        <v>45231</v>
      </c>
      <c r="H61" s="19">
        <v>4455136</v>
      </c>
      <c r="I61" s="19">
        <v>4489</v>
      </c>
      <c r="J61" s="22">
        <f t="shared" si="1"/>
        <v>1.0076011147583372</v>
      </c>
      <c r="K61" s="12"/>
      <c r="L61" s="12"/>
      <c r="M61" s="21">
        <v>45231</v>
      </c>
      <c r="N61" s="19">
        <v>59001884</v>
      </c>
      <c r="O61" s="19">
        <v>54703</v>
      </c>
      <c r="P61" s="22">
        <f t="shared" si="2"/>
        <v>0.92713988590601615</v>
      </c>
      <c r="S61" s="21">
        <v>45231</v>
      </c>
      <c r="T61" s="22">
        <v>1.0914700912706881</v>
      </c>
      <c r="U61" s="23">
        <v>1.0076011147583372</v>
      </c>
      <c r="V61" s="22">
        <v>0.92713988590601615</v>
      </c>
    </row>
    <row r="62" spans="1:22" x14ac:dyDescent="0.25">
      <c r="A62" s="21">
        <v>45261</v>
      </c>
      <c r="B62" s="20">
        <v>285842</v>
      </c>
      <c r="C62" s="19">
        <v>374</v>
      </c>
      <c r="D62" s="22">
        <f t="shared" si="0"/>
        <v>1.3084151384331204</v>
      </c>
      <c r="E62" s="12"/>
      <c r="F62" s="12"/>
      <c r="G62" s="21">
        <v>45261</v>
      </c>
      <c r="H62" s="19">
        <v>4455188</v>
      </c>
      <c r="I62" s="19">
        <v>5249</v>
      </c>
      <c r="J62" s="22">
        <f t="shared" si="1"/>
        <v>1.1781769927554124</v>
      </c>
      <c r="K62" s="12"/>
      <c r="L62" s="12"/>
      <c r="M62" s="21">
        <v>45261</v>
      </c>
      <c r="N62" s="19">
        <v>58989749</v>
      </c>
      <c r="O62" s="19">
        <v>65836</v>
      </c>
      <c r="P62" s="22">
        <f t="shared" si="2"/>
        <v>1.116058317183211</v>
      </c>
      <c r="S62" s="21">
        <v>45261</v>
      </c>
      <c r="T62" s="22">
        <v>1.3084151384331204</v>
      </c>
      <c r="U62" s="23">
        <v>1.1781769927554124</v>
      </c>
      <c r="V62" s="22">
        <v>1.116058317183211</v>
      </c>
    </row>
    <row r="63" spans="1:22" x14ac:dyDescent="0.25">
      <c r="A63" s="21">
        <v>45292</v>
      </c>
      <c r="B63" s="20">
        <v>285923</v>
      </c>
      <c r="C63" s="19">
        <v>341</v>
      </c>
      <c r="D63" s="22">
        <f t="shared" si="0"/>
        <v>1.1926287846727965</v>
      </c>
      <c r="E63" s="12"/>
      <c r="F63" s="12"/>
      <c r="G63" s="21">
        <v>45292</v>
      </c>
      <c r="H63" s="19">
        <v>4455663</v>
      </c>
      <c r="I63" s="19">
        <v>4899</v>
      </c>
      <c r="J63" s="22">
        <f t="shared" si="1"/>
        <v>1.0994996704194191</v>
      </c>
      <c r="K63" s="12"/>
      <c r="L63" s="12"/>
      <c r="M63" s="21">
        <v>45292</v>
      </c>
      <c r="N63" s="19">
        <v>58967370</v>
      </c>
      <c r="O63" s="19">
        <v>65357</v>
      </c>
      <c r="P63" s="22">
        <f t="shared" si="2"/>
        <v>1.108358741453112</v>
      </c>
      <c r="S63" s="21">
        <v>45292</v>
      </c>
      <c r="T63" s="22">
        <v>1.1926287846727965</v>
      </c>
      <c r="U63" s="23">
        <v>1.0994996704194191</v>
      </c>
      <c r="V63" s="22">
        <v>1.108358741453112</v>
      </c>
    </row>
    <row r="64" spans="1:22" x14ac:dyDescent="0.25">
      <c r="A64" s="21">
        <v>45323</v>
      </c>
      <c r="B64" s="20">
        <v>286040</v>
      </c>
      <c r="C64" s="19">
        <v>261</v>
      </c>
      <c r="D64" s="22">
        <f t="shared" si="0"/>
        <v>0.91245979583275061</v>
      </c>
      <c r="E64" s="12"/>
      <c r="F64" s="12"/>
      <c r="G64" s="21">
        <v>45323</v>
      </c>
      <c r="H64" s="19">
        <v>4456720</v>
      </c>
      <c r="I64" s="19">
        <v>4036</v>
      </c>
      <c r="J64" s="22">
        <f t="shared" si="1"/>
        <v>0.90559873629036602</v>
      </c>
      <c r="K64" s="12"/>
      <c r="L64" s="12"/>
      <c r="M64" s="21">
        <v>45323</v>
      </c>
      <c r="N64" s="19">
        <v>58962589</v>
      </c>
      <c r="O64" s="19">
        <v>53297</v>
      </c>
      <c r="P64" s="22">
        <f t="shared" si="2"/>
        <v>0.90391213995029973</v>
      </c>
      <c r="S64" s="21">
        <v>45323</v>
      </c>
      <c r="T64" s="22">
        <v>0.91245979583275061</v>
      </c>
      <c r="U64" s="23">
        <v>0.90559873629036602</v>
      </c>
      <c r="V64" s="22">
        <v>0.90391213995029973</v>
      </c>
    </row>
    <row r="65" spans="1:22" x14ac:dyDescent="0.25">
      <c r="A65" s="21">
        <v>45352</v>
      </c>
      <c r="B65" s="20">
        <v>286312</v>
      </c>
      <c r="C65" s="19">
        <v>250</v>
      </c>
      <c r="D65" s="22">
        <f t="shared" si="0"/>
        <v>0.87317332141160697</v>
      </c>
      <c r="E65" s="12"/>
      <c r="F65" s="12"/>
      <c r="G65" s="21">
        <v>45352</v>
      </c>
      <c r="H65" s="19">
        <v>4458345</v>
      </c>
      <c r="I65" s="19">
        <v>3951</v>
      </c>
      <c r="J65" s="22">
        <f t="shared" si="1"/>
        <v>0.88620328843999285</v>
      </c>
      <c r="K65" s="12"/>
      <c r="L65" s="12"/>
      <c r="M65" s="21">
        <v>45352</v>
      </c>
      <c r="N65" s="19">
        <v>58961308</v>
      </c>
      <c r="O65" s="19">
        <v>52905</v>
      </c>
      <c r="P65" s="22">
        <f t="shared" si="2"/>
        <v>0.89728335063394449</v>
      </c>
      <c r="S65" s="21">
        <v>45352</v>
      </c>
      <c r="T65" s="22">
        <v>0.87317332141160697</v>
      </c>
      <c r="U65" s="23">
        <v>0.88620328843999285</v>
      </c>
      <c r="V65" s="22">
        <v>0.89728335063394449</v>
      </c>
    </row>
    <row r="66" spans="1:22" x14ac:dyDescent="0.25">
      <c r="A66" s="21">
        <v>45383</v>
      </c>
      <c r="B66" s="20">
        <v>286392</v>
      </c>
      <c r="C66" s="19">
        <v>273</v>
      </c>
      <c r="D66" s="22">
        <f t="shared" si="0"/>
        <v>0.95323891728819232</v>
      </c>
      <c r="E66" s="12"/>
      <c r="F66" s="12"/>
      <c r="G66" s="21">
        <v>45383</v>
      </c>
      <c r="H66" s="19">
        <v>4459664</v>
      </c>
      <c r="I66" s="19">
        <v>3904</v>
      </c>
      <c r="J66" s="22">
        <f t="shared" si="1"/>
        <v>0.87540227245819424</v>
      </c>
      <c r="K66" s="12"/>
      <c r="L66" s="12"/>
      <c r="M66" s="21">
        <v>45383</v>
      </c>
      <c r="N66" s="19">
        <v>58963520</v>
      </c>
      <c r="O66" s="19">
        <v>49480</v>
      </c>
      <c r="P66" s="22">
        <f t="shared" si="2"/>
        <v>0.83916292650099589</v>
      </c>
      <c r="S66" s="21">
        <v>45383</v>
      </c>
      <c r="T66" s="22">
        <v>0.95323891728819232</v>
      </c>
      <c r="U66" s="23">
        <v>0.87540227245819424</v>
      </c>
      <c r="V66" s="22">
        <v>0.83916292650099589</v>
      </c>
    </row>
    <row r="67" spans="1:22" x14ac:dyDescent="0.25">
      <c r="A67" s="21">
        <v>45413</v>
      </c>
      <c r="B67" s="20">
        <v>286537</v>
      </c>
      <c r="C67" s="19">
        <v>255</v>
      </c>
      <c r="D67" s="22">
        <f t="shared" si="0"/>
        <v>0.88993742518418217</v>
      </c>
      <c r="E67" s="12"/>
      <c r="F67" s="12"/>
      <c r="G67" s="21">
        <v>45413</v>
      </c>
      <c r="H67" s="19">
        <v>4461568</v>
      </c>
      <c r="I67" s="19">
        <v>3980</v>
      </c>
      <c r="J67" s="22">
        <f t="shared" si="1"/>
        <v>0.89206305944457198</v>
      </c>
      <c r="K67" s="12"/>
      <c r="L67" s="12"/>
      <c r="M67" s="21">
        <v>45413</v>
      </c>
      <c r="N67" s="19">
        <v>58971479</v>
      </c>
      <c r="O67" s="19">
        <v>49657</v>
      </c>
      <c r="P67" s="22">
        <f t="shared" si="2"/>
        <v>0.84205112101733115</v>
      </c>
      <c r="S67" s="21">
        <v>45413</v>
      </c>
      <c r="T67" s="22">
        <v>0.88993742518418217</v>
      </c>
      <c r="U67" s="23">
        <v>0.89206305944457198</v>
      </c>
      <c r="V67" s="22">
        <v>0.84205112101733115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061D4-1D3E-4B14-93CA-FA4869A65979}">
  <dimension ref="A2:K67"/>
  <sheetViews>
    <sheetView workbookViewId="0">
      <selection activeCell="F2" sqref="F2"/>
    </sheetView>
  </sheetViews>
  <sheetFormatPr defaultRowHeight="15" x14ac:dyDescent="0.25"/>
  <sheetData>
    <row r="2" spans="1:4" x14ac:dyDescent="0.25">
      <c r="B2" s="4" t="s">
        <v>27</v>
      </c>
      <c r="C2" s="4" t="s">
        <v>28</v>
      </c>
      <c r="D2" s="9" t="s">
        <v>31</v>
      </c>
    </row>
    <row r="3" spans="1:4" x14ac:dyDescent="0.25">
      <c r="A3" s="8">
        <v>43466</v>
      </c>
      <c r="B3" s="2">
        <v>828</v>
      </c>
      <c r="C3" s="2">
        <v>772</v>
      </c>
      <c r="D3" s="2">
        <f>+B3-C3</f>
        <v>56</v>
      </c>
    </row>
    <row r="4" spans="1:4" x14ac:dyDescent="0.25">
      <c r="A4" s="8">
        <v>43497</v>
      </c>
      <c r="B4" s="2">
        <v>691</v>
      </c>
      <c r="C4" s="2">
        <v>621</v>
      </c>
      <c r="D4" s="2">
        <f t="shared" ref="D4:D50" si="0">+B4-C4</f>
        <v>70</v>
      </c>
    </row>
    <row r="5" spans="1:4" x14ac:dyDescent="0.25">
      <c r="A5" s="8">
        <v>43525</v>
      </c>
      <c r="B5" s="2">
        <v>811</v>
      </c>
      <c r="C5" s="2">
        <v>699</v>
      </c>
      <c r="D5" s="2">
        <f t="shared" si="0"/>
        <v>112</v>
      </c>
    </row>
    <row r="6" spans="1:4" x14ac:dyDescent="0.25">
      <c r="A6" s="8">
        <v>43556</v>
      </c>
      <c r="B6" s="2">
        <v>680</v>
      </c>
      <c r="C6" s="2">
        <v>602</v>
      </c>
      <c r="D6" s="2">
        <f t="shared" si="0"/>
        <v>78</v>
      </c>
    </row>
    <row r="7" spans="1:4" x14ac:dyDescent="0.25">
      <c r="A7" s="8">
        <v>43586</v>
      </c>
      <c r="B7" s="2">
        <v>724</v>
      </c>
      <c r="C7" s="2">
        <v>667</v>
      </c>
      <c r="D7" s="2">
        <f t="shared" si="0"/>
        <v>57</v>
      </c>
    </row>
    <row r="8" spans="1:4" x14ac:dyDescent="0.25">
      <c r="A8" s="8">
        <v>43617</v>
      </c>
      <c r="B8" s="2">
        <v>777</v>
      </c>
      <c r="C8" s="2">
        <v>712</v>
      </c>
      <c r="D8" s="2">
        <f t="shared" si="0"/>
        <v>65</v>
      </c>
    </row>
    <row r="9" spans="1:4" x14ac:dyDescent="0.25">
      <c r="A9" s="8">
        <v>43647</v>
      </c>
      <c r="B9" s="2">
        <v>740</v>
      </c>
      <c r="C9" s="2">
        <v>724</v>
      </c>
      <c r="D9" s="2">
        <f t="shared" si="0"/>
        <v>16</v>
      </c>
    </row>
    <row r="10" spans="1:4" x14ac:dyDescent="0.25">
      <c r="A10" s="8">
        <v>43678</v>
      </c>
      <c r="B10" s="2">
        <v>716</v>
      </c>
      <c r="C10" s="2">
        <v>667</v>
      </c>
      <c r="D10" s="2">
        <f t="shared" si="0"/>
        <v>49</v>
      </c>
    </row>
    <row r="11" spans="1:4" x14ac:dyDescent="0.25">
      <c r="A11" s="8">
        <v>43709</v>
      </c>
      <c r="B11" s="2">
        <v>760</v>
      </c>
      <c r="C11" s="2">
        <v>652</v>
      </c>
      <c r="D11" s="2">
        <f t="shared" si="0"/>
        <v>108</v>
      </c>
    </row>
    <row r="12" spans="1:4" x14ac:dyDescent="0.25">
      <c r="A12" s="8">
        <v>43739</v>
      </c>
      <c r="B12" s="2">
        <v>902</v>
      </c>
      <c r="C12" s="2">
        <v>803</v>
      </c>
      <c r="D12" s="2">
        <f t="shared" si="0"/>
        <v>99</v>
      </c>
    </row>
    <row r="13" spans="1:4" x14ac:dyDescent="0.25">
      <c r="A13" s="8">
        <v>43770</v>
      </c>
      <c r="B13" s="2">
        <v>760</v>
      </c>
      <c r="C13" s="2">
        <v>690</v>
      </c>
      <c r="D13" s="2">
        <f t="shared" si="0"/>
        <v>70</v>
      </c>
    </row>
    <row r="14" spans="1:4" x14ac:dyDescent="0.25">
      <c r="A14" s="8">
        <v>43800</v>
      </c>
      <c r="B14" s="2">
        <v>757</v>
      </c>
      <c r="C14" s="2">
        <v>656</v>
      </c>
      <c r="D14" s="2">
        <f t="shared" si="0"/>
        <v>101</v>
      </c>
    </row>
    <row r="15" spans="1:4" x14ac:dyDescent="0.25">
      <c r="A15" s="8">
        <v>43831</v>
      </c>
      <c r="B15" s="2">
        <v>781</v>
      </c>
      <c r="C15" s="2">
        <v>715</v>
      </c>
      <c r="D15" s="2">
        <f t="shared" si="0"/>
        <v>66</v>
      </c>
    </row>
    <row r="16" spans="1:4" x14ac:dyDescent="0.25">
      <c r="A16" s="8">
        <v>43862</v>
      </c>
      <c r="B16" s="2">
        <v>711</v>
      </c>
      <c r="C16" s="2">
        <v>600</v>
      </c>
      <c r="D16" s="2">
        <f t="shared" si="0"/>
        <v>111</v>
      </c>
    </row>
    <row r="17" spans="1:4" x14ac:dyDescent="0.25">
      <c r="A17" s="8">
        <v>43891</v>
      </c>
      <c r="B17" s="2">
        <v>423</v>
      </c>
      <c r="C17" s="2">
        <v>376</v>
      </c>
      <c r="D17" s="2">
        <f t="shared" si="0"/>
        <v>47</v>
      </c>
    </row>
    <row r="18" spans="1:4" x14ac:dyDescent="0.25">
      <c r="A18" s="8">
        <v>43922</v>
      </c>
      <c r="B18" s="2">
        <v>216</v>
      </c>
      <c r="C18" s="2">
        <v>185</v>
      </c>
      <c r="D18" s="2">
        <f t="shared" si="0"/>
        <v>31</v>
      </c>
    </row>
    <row r="19" spans="1:4" x14ac:dyDescent="0.25">
      <c r="A19" s="8">
        <v>43952</v>
      </c>
      <c r="B19" s="2">
        <v>501</v>
      </c>
      <c r="C19" s="2">
        <v>443</v>
      </c>
      <c r="D19" s="2">
        <f t="shared" si="0"/>
        <v>58</v>
      </c>
    </row>
    <row r="20" spans="1:4" x14ac:dyDescent="0.25">
      <c r="A20" s="8">
        <v>43983</v>
      </c>
      <c r="B20" s="2">
        <v>828</v>
      </c>
      <c r="C20" s="2">
        <v>731</v>
      </c>
      <c r="D20" s="2">
        <f t="shared" si="0"/>
        <v>97</v>
      </c>
    </row>
    <row r="21" spans="1:4" x14ac:dyDescent="0.25">
      <c r="A21" s="8">
        <v>44013</v>
      </c>
      <c r="B21" s="2">
        <v>789</v>
      </c>
      <c r="C21" s="2">
        <v>717</v>
      </c>
      <c r="D21" s="2">
        <f t="shared" si="0"/>
        <v>72</v>
      </c>
    </row>
    <row r="22" spans="1:4" x14ac:dyDescent="0.25">
      <c r="A22" s="8">
        <v>44044</v>
      </c>
      <c r="B22" s="2">
        <v>750</v>
      </c>
      <c r="C22" s="2">
        <v>652</v>
      </c>
      <c r="D22" s="2">
        <f t="shared" si="0"/>
        <v>98</v>
      </c>
    </row>
    <row r="23" spans="1:4" x14ac:dyDescent="0.25">
      <c r="A23" s="8">
        <v>44075</v>
      </c>
      <c r="B23" s="2">
        <v>902</v>
      </c>
      <c r="C23" s="2">
        <v>748</v>
      </c>
      <c r="D23" s="2">
        <f t="shared" si="0"/>
        <v>154</v>
      </c>
    </row>
    <row r="24" spans="1:4" x14ac:dyDescent="0.25">
      <c r="A24" s="8">
        <v>44105</v>
      </c>
      <c r="B24" s="2">
        <v>951</v>
      </c>
      <c r="C24" s="2">
        <v>867</v>
      </c>
      <c r="D24" s="2">
        <f t="shared" si="0"/>
        <v>84</v>
      </c>
    </row>
    <row r="25" spans="1:4" x14ac:dyDescent="0.25">
      <c r="A25" s="8">
        <v>44136</v>
      </c>
      <c r="B25" s="2">
        <v>871</v>
      </c>
      <c r="C25" s="2">
        <v>767</v>
      </c>
      <c r="D25" s="2">
        <f t="shared" si="0"/>
        <v>104</v>
      </c>
    </row>
    <row r="26" spans="1:4" x14ac:dyDescent="0.25">
      <c r="A26" s="8">
        <v>44166</v>
      </c>
      <c r="B26" s="2">
        <v>662</v>
      </c>
      <c r="C26" s="2">
        <v>592</v>
      </c>
      <c r="D26" s="2">
        <f t="shared" si="0"/>
        <v>70</v>
      </c>
    </row>
    <row r="27" spans="1:4" x14ac:dyDescent="0.25">
      <c r="A27" s="8">
        <v>44197</v>
      </c>
      <c r="B27" s="2">
        <v>744</v>
      </c>
      <c r="C27" s="2">
        <v>683</v>
      </c>
      <c r="D27" s="2">
        <f t="shared" si="0"/>
        <v>61</v>
      </c>
    </row>
    <row r="28" spans="1:4" x14ac:dyDescent="0.25">
      <c r="A28" s="8">
        <v>44228</v>
      </c>
      <c r="B28" s="2">
        <v>643</v>
      </c>
      <c r="C28" s="2">
        <v>562</v>
      </c>
      <c r="D28" s="2">
        <f t="shared" si="0"/>
        <v>81</v>
      </c>
    </row>
    <row r="29" spans="1:4" x14ac:dyDescent="0.25">
      <c r="A29" s="8">
        <v>44256</v>
      </c>
      <c r="B29" s="2">
        <v>745</v>
      </c>
      <c r="C29" s="2">
        <v>671</v>
      </c>
      <c r="D29" s="2">
        <f t="shared" si="0"/>
        <v>74</v>
      </c>
    </row>
    <row r="30" spans="1:4" x14ac:dyDescent="0.25">
      <c r="A30" s="8">
        <v>44287</v>
      </c>
      <c r="B30" s="2">
        <v>690</v>
      </c>
      <c r="C30" s="2">
        <v>642</v>
      </c>
      <c r="D30" s="2">
        <f t="shared" si="0"/>
        <v>48</v>
      </c>
    </row>
    <row r="31" spans="1:4" x14ac:dyDescent="0.25">
      <c r="A31" s="8">
        <v>44317</v>
      </c>
      <c r="B31" s="2">
        <v>638</v>
      </c>
      <c r="C31" s="2">
        <v>570</v>
      </c>
      <c r="D31" s="2">
        <f t="shared" si="0"/>
        <v>68</v>
      </c>
    </row>
    <row r="32" spans="1:4" x14ac:dyDescent="0.25">
      <c r="A32" s="8">
        <v>44348</v>
      </c>
      <c r="B32" s="2">
        <v>790</v>
      </c>
      <c r="C32" s="2">
        <v>734</v>
      </c>
      <c r="D32" s="2">
        <f t="shared" si="0"/>
        <v>56</v>
      </c>
    </row>
    <row r="33" spans="1:11" x14ac:dyDescent="0.25">
      <c r="A33" s="8">
        <v>44378</v>
      </c>
      <c r="B33" s="2">
        <v>826</v>
      </c>
      <c r="C33" s="2">
        <v>734</v>
      </c>
      <c r="D33" s="2">
        <f t="shared" si="0"/>
        <v>92</v>
      </c>
    </row>
    <row r="34" spans="1:11" x14ac:dyDescent="0.25">
      <c r="A34" s="8">
        <v>44409</v>
      </c>
      <c r="B34" s="2">
        <v>756</v>
      </c>
      <c r="C34" s="2">
        <v>630</v>
      </c>
      <c r="D34" s="2">
        <f t="shared" si="0"/>
        <v>126</v>
      </c>
    </row>
    <row r="35" spans="1:11" x14ac:dyDescent="0.25">
      <c r="A35" s="8">
        <v>44440</v>
      </c>
      <c r="B35" s="2">
        <v>745</v>
      </c>
      <c r="C35" s="2">
        <v>677</v>
      </c>
      <c r="D35" s="2">
        <f t="shared" si="0"/>
        <v>68</v>
      </c>
    </row>
    <row r="36" spans="1:11" x14ac:dyDescent="0.25">
      <c r="A36" s="8">
        <v>44470</v>
      </c>
      <c r="B36" s="2">
        <v>830</v>
      </c>
      <c r="C36" s="2">
        <v>699</v>
      </c>
      <c r="D36" s="2">
        <f t="shared" si="0"/>
        <v>131</v>
      </c>
      <c r="K36" t="s">
        <v>21</v>
      </c>
    </row>
    <row r="37" spans="1:11" x14ac:dyDescent="0.25">
      <c r="A37" s="8">
        <v>44501</v>
      </c>
      <c r="B37" s="2">
        <v>695</v>
      </c>
      <c r="C37" s="2">
        <v>638</v>
      </c>
      <c r="D37" s="2">
        <f t="shared" si="0"/>
        <v>57</v>
      </c>
    </row>
    <row r="38" spans="1:11" x14ac:dyDescent="0.25">
      <c r="A38" s="8">
        <v>44531</v>
      </c>
      <c r="B38" s="2">
        <v>767</v>
      </c>
      <c r="C38" s="2">
        <v>647</v>
      </c>
      <c r="D38" s="2">
        <f t="shared" si="0"/>
        <v>120</v>
      </c>
    </row>
    <row r="39" spans="1:11" x14ac:dyDescent="0.25">
      <c r="A39" s="13">
        <v>44562</v>
      </c>
      <c r="B39" s="15">
        <v>738</v>
      </c>
      <c r="C39" s="15">
        <v>735</v>
      </c>
      <c r="D39" s="15">
        <f t="shared" si="0"/>
        <v>3</v>
      </c>
    </row>
    <row r="40" spans="1:11" x14ac:dyDescent="0.25">
      <c r="A40" s="13">
        <v>44593</v>
      </c>
      <c r="B40" s="15">
        <v>707</v>
      </c>
      <c r="C40" s="15">
        <v>602</v>
      </c>
      <c r="D40" s="15">
        <f t="shared" si="0"/>
        <v>105</v>
      </c>
    </row>
    <row r="41" spans="1:11" x14ac:dyDescent="0.25">
      <c r="A41" s="13">
        <v>44621</v>
      </c>
      <c r="B41" s="15">
        <v>811</v>
      </c>
      <c r="C41" s="15">
        <v>719</v>
      </c>
      <c r="D41" s="15">
        <f t="shared" si="0"/>
        <v>92</v>
      </c>
    </row>
    <row r="42" spans="1:11" x14ac:dyDescent="0.25">
      <c r="A42" s="13">
        <v>44652</v>
      </c>
      <c r="B42" s="15">
        <v>701</v>
      </c>
      <c r="C42" s="15">
        <v>637</v>
      </c>
      <c r="D42" s="15">
        <f t="shared" si="0"/>
        <v>64</v>
      </c>
    </row>
    <row r="43" spans="1:11" x14ac:dyDescent="0.25">
      <c r="A43" s="13">
        <v>44682</v>
      </c>
      <c r="B43" s="15">
        <v>833</v>
      </c>
      <c r="C43" s="15">
        <v>721</v>
      </c>
      <c r="D43" s="15">
        <f t="shared" si="0"/>
        <v>112</v>
      </c>
    </row>
    <row r="44" spans="1:11" x14ac:dyDescent="0.25">
      <c r="A44" s="13">
        <v>44713</v>
      </c>
      <c r="B44" s="15">
        <v>732</v>
      </c>
      <c r="C44" s="15">
        <v>687</v>
      </c>
      <c r="D44" s="15">
        <f t="shared" si="0"/>
        <v>45</v>
      </c>
    </row>
    <row r="45" spans="1:11" x14ac:dyDescent="0.25">
      <c r="A45" s="13">
        <v>44743</v>
      </c>
      <c r="B45" s="15">
        <v>780</v>
      </c>
      <c r="C45" s="15">
        <v>774</v>
      </c>
      <c r="D45" s="15">
        <f t="shared" si="0"/>
        <v>6</v>
      </c>
    </row>
    <row r="46" spans="1:11" x14ac:dyDescent="0.25">
      <c r="A46" s="13">
        <v>44774</v>
      </c>
      <c r="B46" s="15">
        <v>793</v>
      </c>
      <c r="C46" s="15">
        <v>723</v>
      </c>
      <c r="D46" s="15">
        <f t="shared" si="0"/>
        <v>70</v>
      </c>
    </row>
    <row r="47" spans="1:11" x14ac:dyDescent="0.25">
      <c r="A47" s="13">
        <v>44805</v>
      </c>
      <c r="B47" s="15">
        <v>878</v>
      </c>
      <c r="C47" s="15">
        <v>743</v>
      </c>
      <c r="D47" s="15">
        <f t="shared" si="0"/>
        <v>135</v>
      </c>
    </row>
    <row r="48" spans="1:11" x14ac:dyDescent="0.25">
      <c r="A48" s="13">
        <v>44835</v>
      </c>
      <c r="B48" s="15">
        <v>890</v>
      </c>
      <c r="C48" s="15">
        <v>783</v>
      </c>
      <c r="D48" s="15">
        <f t="shared" si="0"/>
        <v>107</v>
      </c>
    </row>
    <row r="49" spans="1:4" x14ac:dyDescent="0.25">
      <c r="A49" s="13">
        <v>44866</v>
      </c>
      <c r="B49" s="15">
        <v>815</v>
      </c>
      <c r="C49" s="15">
        <v>716</v>
      </c>
      <c r="D49" s="15">
        <f t="shared" si="0"/>
        <v>99</v>
      </c>
    </row>
    <row r="50" spans="1:4" x14ac:dyDescent="0.25">
      <c r="A50" s="13">
        <v>44896</v>
      </c>
      <c r="B50" s="15">
        <v>810</v>
      </c>
      <c r="C50" s="15">
        <v>679</v>
      </c>
      <c r="D50" s="15">
        <f t="shared" si="0"/>
        <v>131</v>
      </c>
    </row>
    <row r="51" spans="1:4" x14ac:dyDescent="0.25">
      <c r="A51" s="13">
        <v>44927</v>
      </c>
      <c r="B51" s="19">
        <v>859</v>
      </c>
      <c r="C51" s="19">
        <v>756</v>
      </c>
      <c r="D51" s="19">
        <v>103</v>
      </c>
    </row>
    <row r="52" spans="1:4" x14ac:dyDescent="0.25">
      <c r="A52" s="13">
        <v>44958</v>
      </c>
      <c r="B52" s="19">
        <v>694</v>
      </c>
      <c r="C52" s="19">
        <v>594</v>
      </c>
      <c r="D52" s="19">
        <v>100</v>
      </c>
    </row>
    <row r="53" spans="1:4" x14ac:dyDescent="0.25">
      <c r="A53" s="13">
        <v>44986</v>
      </c>
      <c r="B53" s="19">
        <v>750</v>
      </c>
      <c r="C53" s="19">
        <v>718</v>
      </c>
      <c r="D53" s="19">
        <v>32</v>
      </c>
    </row>
    <row r="54" spans="1:4" x14ac:dyDescent="0.25">
      <c r="A54" s="13">
        <v>45017</v>
      </c>
      <c r="B54" s="19">
        <v>698</v>
      </c>
      <c r="C54" s="19">
        <v>608</v>
      </c>
      <c r="D54" s="19">
        <v>90</v>
      </c>
    </row>
    <row r="55" spans="1:4" x14ac:dyDescent="0.25">
      <c r="A55" s="13">
        <v>45047</v>
      </c>
      <c r="B55" s="19">
        <v>905</v>
      </c>
      <c r="C55" s="19">
        <v>797</v>
      </c>
      <c r="D55" s="19">
        <v>108</v>
      </c>
    </row>
    <row r="56" spans="1:4" x14ac:dyDescent="0.25">
      <c r="A56" s="13">
        <v>45078</v>
      </c>
      <c r="B56" s="19">
        <v>803</v>
      </c>
      <c r="C56" s="19">
        <v>703</v>
      </c>
      <c r="D56" s="19">
        <v>100</v>
      </c>
    </row>
    <row r="57" spans="1:4" x14ac:dyDescent="0.25">
      <c r="A57" s="13">
        <v>45108</v>
      </c>
      <c r="B57" s="19">
        <v>768</v>
      </c>
      <c r="C57" s="19">
        <v>730</v>
      </c>
      <c r="D57" s="19">
        <v>38</v>
      </c>
    </row>
    <row r="58" spans="1:4" x14ac:dyDescent="0.25">
      <c r="A58" s="13">
        <v>45139</v>
      </c>
      <c r="B58" s="19">
        <v>710</v>
      </c>
      <c r="C58" s="19">
        <v>710</v>
      </c>
      <c r="D58" s="19">
        <v>0</v>
      </c>
    </row>
    <row r="59" spans="1:4" x14ac:dyDescent="0.25">
      <c r="A59" s="13">
        <v>45170</v>
      </c>
      <c r="B59" s="19">
        <v>900</v>
      </c>
      <c r="C59" s="19">
        <v>789</v>
      </c>
      <c r="D59" s="19">
        <v>111</v>
      </c>
    </row>
    <row r="60" spans="1:4" x14ac:dyDescent="0.25">
      <c r="A60" s="13">
        <v>45200</v>
      </c>
      <c r="B60" s="19">
        <v>822</v>
      </c>
      <c r="C60" s="19">
        <v>762</v>
      </c>
      <c r="D60" s="19">
        <v>60</v>
      </c>
    </row>
    <row r="61" spans="1:4" x14ac:dyDescent="0.25">
      <c r="A61" s="13">
        <v>45231</v>
      </c>
      <c r="B61" s="19">
        <v>796</v>
      </c>
      <c r="C61" s="19">
        <v>694</v>
      </c>
      <c r="D61" s="19">
        <v>102</v>
      </c>
    </row>
    <row r="62" spans="1:4" x14ac:dyDescent="0.25">
      <c r="A62" s="13">
        <v>45261</v>
      </c>
      <c r="B62" s="19">
        <v>663</v>
      </c>
      <c r="C62" s="19">
        <v>655</v>
      </c>
      <c r="D62" s="19">
        <v>8</v>
      </c>
    </row>
    <row r="63" spans="1:4" x14ac:dyDescent="0.25">
      <c r="A63" s="13">
        <v>45292</v>
      </c>
      <c r="B63" s="19">
        <v>833</v>
      </c>
      <c r="C63" s="19">
        <v>709</v>
      </c>
      <c r="D63" s="19">
        <v>124</v>
      </c>
    </row>
    <row r="64" spans="1:4" x14ac:dyDescent="0.25">
      <c r="A64" s="13">
        <v>45323</v>
      </c>
      <c r="B64" s="19">
        <v>720</v>
      </c>
      <c r="C64" s="19">
        <v>678</v>
      </c>
      <c r="D64" s="19">
        <v>42</v>
      </c>
    </row>
    <row r="65" spans="1:4" x14ac:dyDescent="0.25">
      <c r="A65" s="13">
        <v>45352</v>
      </c>
      <c r="B65" s="19">
        <v>790</v>
      </c>
      <c r="C65" s="19">
        <v>642</v>
      </c>
      <c r="D65" s="19">
        <v>148</v>
      </c>
    </row>
    <row r="66" spans="1:4" x14ac:dyDescent="0.25">
      <c r="A66" s="13">
        <v>45383</v>
      </c>
      <c r="B66" s="19">
        <v>703</v>
      </c>
      <c r="C66" s="19">
        <v>635</v>
      </c>
      <c r="D66" s="19">
        <v>68</v>
      </c>
    </row>
    <row r="67" spans="1:4" x14ac:dyDescent="0.25">
      <c r="A67" s="13">
        <v>45413</v>
      </c>
      <c r="B67" s="19">
        <v>723</v>
      </c>
      <c r="C67" s="19">
        <v>672</v>
      </c>
      <c r="D67" s="19">
        <v>51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9D2B-221C-43B9-8C99-D036C73EE25D}">
  <dimension ref="A1:AC67"/>
  <sheetViews>
    <sheetView topLeftCell="O3" workbookViewId="0">
      <selection activeCell="AC37" sqref="AC37"/>
    </sheetView>
  </sheetViews>
  <sheetFormatPr defaultRowHeight="15" x14ac:dyDescent="0.25"/>
  <sheetData>
    <row r="1" spans="1:22" x14ac:dyDescent="0.25">
      <c r="B1" t="s">
        <v>32</v>
      </c>
      <c r="H1" t="s">
        <v>33</v>
      </c>
      <c r="N1" t="s">
        <v>34</v>
      </c>
      <c r="T1" t="s">
        <v>38</v>
      </c>
    </row>
    <row r="2" spans="1:22" x14ac:dyDescent="0.25">
      <c r="B2" t="s">
        <v>35</v>
      </c>
      <c r="C2" t="s">
        <v>36</v>
      </c>
      <c r="D2" t="s">
        <v>37</v>
      </c>
      <c r="H2" t="s">
        <v>35</v>
      </c>
      <c r="I2" t="s">
        <v>36</v>
      </c>
      <c r="J2" t="s">
        <v>37</v>
      </c>
      <c r="N2" t="s">
        <v>35</v>
      </c>
      <c r="O2" t="s">
        <v>36</v>
      </c>
      <c r="P2" t="s">
        <v>37</v>
      </c>
      <c r="T2" t="s">
        <v>32</v>
      </c>
      <c r="U2" t="s">
        <v>33</v>
      </c>
      <c r="V2" t="s">
        <v>34</v>
      </c>
    </row>
    <row r="3" spans="1:22" x14ac:dyDescent="0.25">
      <c r="A3" s="8">
        <v>43466</v>
      </c>
      <c r="B3" s="6">
        <v>286225</v>
      </c>
      <c r="C3" s="2">
        <v>828</v>
      </c>
      <c r="D3" s="10">
        <f>+C3/B3*1000</f>
        <v>2.8928290680408768</v>
      </c>
      <c r="G3" s="8">
        <v>43466</v>
      </c>
      <c r="H3" s="2">
        <v>4459402</v>
      </c>
      <c r="I3" s="2">
        <v>12941</v>
      </c>
      <c r="J3" s="10">
        <f>+I3/H3*1000</f>
        <v>2.9019586034181262</v>
      </c>
      <c r="M3" s="8">
        <v>43466</v>
      </c>
      <c r="N3" s="2">
        <v>59788256</v>
      </c>
      <c r="O3" s="2">
        <v>145497</v>
      </c>
      <c r="P3" s="10">
        <f>+O3/N3*1000</f>
        <v>2.4335381182551972</v>
      </c>
      <c r="S3" s="8">
        <v>43466</v>
      </c>
      <c r="T3" s="11">
        <v>2.8928290680408768</v>
      </c>
      <c r="U3" s="11">
        <v>2.9019586034181262</v>
      </c>
      <c r="V3" s="11">
        <v>2.4335381182551972</v>
      </c>
    </row>
    <row r="4" spans="1:22" x14ac:dyDescent="0.25">
      <c r="A4" s="8">
        <v>43497</v>
      </c>
      <c r="B4" s="6">
        <v>286146</v>
      </c>
      <c r="C4" s="2">
        <v>691</v>
      </c>
      <c r="D4" s="10">
        <f t="shared" ref="D4:D67" si="0">+C4/B4*1000</f>
        <v>2.4148511598973954</v>
      </c>
      <c r="G4" s="8">
        <v>43497</v>
      </c>
      <c r="H4" s="2">
        <v>4458826</v>
      </c>
      <c r="I4" s="2">
        <v>10297</v>
      </c>
      <c r="J4" s="10">
        <f t="shared" ref="J4:J67" si="1">+I4/H4*1000</f>
        <v>2.309352282416941</v>
      </c>
      <c r="M4" s="8">
        <v>43497</v>
      </c>
      <c r="N4" s="2">
        <v>59759090</v>
      </c>
      <c r="O4" s="2">
        <v>117409</v>
      </c>
      <c r="P4" s="10">
        <f t="shared" ref="P4:P67" si="2">+O4/N4*1000</f>
        <v>1.9647052858401959</v>
      </c>
      <c r="S4" s="8">
        <v>43497</v>
      </c>
      <c r="T4" s="11">
        <v>2.4148511598973954</v>
      </c>
      <c r="U4" s="11">
        <v>2.309352282416941</v>
      </c>
      <c r="V4" s="11">
        <v>1.9647052858401959</v>
      </c>
    </row>
    <row r="5" spans="1:22" x14ac:dyDescent="0.25">
      <c r="A5" s="8">
        <v>43525</v>
      </c>
      <c r="B5" s="6">
        <v>286162</v>
      </c>
      <c r="C5" s="2">
        <v>811</v>
      </c>
      <c r="D5" s="10">
        <f t="shared" si="0"/>
        <v>2.8340590295007724</v>
      </c>
      <c r="G5" s="8">
        <v>43525</v>
      </c>
      <c r="H5" s="2">
        <v>4458241</v>
      </c>
      <c r="I5" s="2">
        <v>11204</v>
      </c>
      <c r="J5" s="10">
        <f t="shared" si="1"/>
        <v>2.5130987759522196</v>
      </c>
      <c r="M5" s="8">
        <v>43525</v>
      </c>
      <c r="N5" s="2">
        <v>59730041</v>
      </c>
      <c r="O5" s="2">
        <v>125079</v>
      </c>
      <c r="P5" s="10">
        <f t="shared" si="2"/>
        <v>2.0940718925674271</v>
      </c>
      <c r="S5" s="8">
        <v>43525</v>
      </c>
      <c r="T5" s="11">
        <v>2.8340590295007724</v>
      </c>
      <c r="U5" s="11">
        <v>2.5130987759522196</v>
      </c>
      <c r="V5" s="11">
        <v>2.0940718925674271</v>
      </c>
    </row>
    <row r="6" spans="1:22" x14ac:dyDescent="0.25">
      <c r="A6" s="8">
        <v>43556</v>
      </c>
      <c r="B6" s="6">
        <v>286203</v>
      </c>
      <c r="C6" s="2">
        <v>680</v>
      </c>
      <c r="D6" s="10">
        <f t="shared" si="0"/>
        <v>2.3759359615377895</v>
      </c>
      <c r="G6" s="8">
        <v>43556</v>
      </c>
      <c r="H6" s="2">
        <v>4458771</v>
      </c>
      <c r="I6" s="2">
        <v>10274</v>
      </c>
      <c r="J6" s="10">
        <f t="shared" si="1"/>
        <v>2.3042223967097661</v>
      </c>
      <c r="M6" s="8">
        <v>43556</v>
      </c>
      <c r="N6" s="2">
        <v>59711587</v>
      </c>
      <c r="O6" s="2">
        <v>111711</v>
      </c>
      <c r="P6" s="10">
        <f t="shared" si="2"/>
        <v>1.8708429236690696</v>
      </c>
      <c r="S6" s="8">
        <v>43556</v>
      </c>
      <c r="T6" s="11">
        <v>2.3759359615377895</v>
      </c>
      <c r="U6" s="11">
        <v>2.3042223967097661</v>
      </c>
      <c r="V6" s="11">
        <v>1.8708429236690696</v>
      </c>
    </row>
    <row r="7" spans="1:22" x14ac:dyDescent="0.25">
      <c r="A7" s="8">
        <v>43586</v>
      </c>
      <c r="B7" s="6">
        <v>286201</v>
      </c>
      <c r="C7" s="2">
        <v>724</v>
      </c>
      <c r="D7" s="10">
        <f t="shared" si="0"/>
        <v>2.5296906719403496</v>
      </c>
      <c r="G7" s="8">
        <v>43586</v>
      </c>
      <c r="H7" s="2">
        <v>4458959</v>
      </c>
      <c r="I7" s="2">
        <v>10792</v>
      </c>
      <c r="J7" s="10">
        <f t="shared" si="1"/>
        <v>2.420295858293382</v>
      </c>
      <c r="M7" s="8">
        <v>43586</v>
      </c>
      <c r="N7" s="2">
        <v>59698266</v>
      </c>
      <c r="O7" s="2">
        <v>119596</v>
      </c>
      <c r="P7" s="10">
        <f t="shared" si="2"/>
        <v>2.0033412695772439</v>
      </c>
      <c r="S7" s="8">
        <v>43586</v>
      </c>
      <c r="T7" s="11">
        <v>2.5296906719403496</v>
      </c>
      <c r="U7" s="11">
        <v>2.420295858293382</v>
      </c>
      <c r="V7" s="11">
        <v>2.0033412695772439</v>
      </c>
    </row>
    <row r="8" spans="1:22" x14ac:dyDescent="0.25">
      <c r="A8" s="8">
        <v>43617</v>
      </c>
      <c r="B8" s="6">
        <v>286219</v>
      </c>
      <c r="C8" s="2">
        <v>777</v>
      </c>
      <c r="D8" s="10">
        <f t="shared" si="0"/>
        <v>2.714704474545715</v>
      </c>
      <c r="G8" s="8">
        <v>43617</v>
      </c>
      <c r="H8" s="2">
        <v>4459124</v>
      </c>
      <c r="I8" s="2">
        <v>11176</v>
      </c>
      <c r="J8" s="10">
        <f t="shared" si="1"/>
        <v>2.5063218694972376</v>
      </c>
      <c r="M8" s="8">
        <v>43617</v>
      </c>
      <c r="N8" s="2">
        <v>59681960</v>
      </c>
      <c r="O8" s="2">
        <v>120075</v>
      </c>
      <c r="P8" s="10">
        <f t="shared" si="2"/>
        <v>2.0119144880630597</v>
      </c>
      <c r="S8" s="8">
        <v>43617</v>
      </c>
      <c r="T8" s="11">
        <v>2.714704474545715</v>
      </c>
      <c r="U8" s="11">
        <v>2.5063218694972376</v>
      </c>
      <c r="V8" s="11">
        <v>2.0119144880630597</v>
      </c>
    </row>
    <row r="9" spans="1:22" x14ac:dyDescent="0.25">
      <c r="A9" s="8">
        <v>43647</v>
      </c>
      <c r="B9" s="6">
        <v>286133</v>
      </c>
      <c r="C9" s="2">
        <v>740</v>
      </c>
      <c r="D9" s="10">
        <f t="shared" si="0"/>
        <v>2.586209909377807</v>
      </c>
      <c r="G9" s="8">
        <v>43647</v>
      </c>
      <c r="H9" s="2">
        <v>4459725</v>
      </c>
      <c r="I9" s="2">
        <v>11824</v>
      </c>
      <c r="J9" s="10">
        <f t="shared" si="1"/>
        <v>2.6512845522986281</v>
      </c>
      <c r="M9" s="8">
        <v>43647</v>
      </c>
      <c r="N9" s="2">
        <v>59674293</v>
      </c>
      <c r="O9" s="2">
        <v>134158</v>
      </c>
      <c r="P9" s="10">
        <f t="shared" si="2"/>
        <v>2.2481707491699985</v>
      </c>
      <c r="S9" s="8">
        <v>43647</v>
      </c>
      <c r="T9" s="11">
        <v>2.586209909377807</v>
      </c>
      <c r="U9" s="11">
        <v>2.6512845522986281</v>
      </c>
      <c r="V9" s="11">
        <v>2.2481707491699985</v>
      </c>
    </row>
    <row r="10" spans="1:22" x14ac:dyDescent="0.25">
      <c r="A10" s="8">
        <v>43678</v>
      </c>
      <c r="B10" s="6">
        <v>286161</v>
      </c>
      <c r="C10" s="2">
        <v>716</v>
      </c>
      <c r="D10" s="10">
        <f t="shared" si="0"/>
        <v>2.5020879854347728</v>
      </c>
      <c r="G10" s="8">
        <v>43678</v>
      </c>
      <c r="H10" s="2">
        <v>4459950</v>
      </c>
      <c r="I10" s="2">
        <v>10230</v>
      </c>
      <c r="J10" s="10">
        <f t="shared" si="1"/>
        <v>2.293747687754347</v>
      </c>
      <c r="M10" s="8">
        <v>43678</v>
      </c>
      <c r="N10" s="2">
        <v>59663648</v>
      </c>
      <c r="O10" s="2">
        <v>109039</v>
      </c>
      <c r="P10" s="10">
        <f t="shared" si="2"/>
        <v>1.8275617340729819</v>
      </c>
      <c r="S10" s="8">
        <v>43678</v>
      </c>
      <c r="T10" s="11">
        <v>2.5020879854347728</v>
      </c>
      <c r="U10" s="11">
        <v>2.293747687754347</v>
      </c>
      <c r="V10" s="11">
        <v>1.8275617340729819</v>
      </c>
    </row>
    <row r="11" spans="1:22" x14ac:dyDescent="0.25">
      <c r="A11" s="8">
        <v>43709</v>
      </c>
      <c r="B11" s="6">
        <v>286213</v>
      </c>
      <c r="C11" s="2">
        <v>760</v>
      </c>
      <c r="D11" s="10">
        <f t="shared" si="0"/>
        <v>2.6553650602872683</v>
      </c>
      <c r="G11" s="8">
        <v>43709</v>
      </c>
      <c r="H11" s="2">
        <v>4461533</v>
      </c>
      <c r="I11" s="2">
        <v>12185</v>
      </c>
      <c r="J11" s="10">
        <f t="shared" si="1"/>
        <v>2.7311240329276956</v>
      </c>
      <c r="M11" s="8">
        <v>43709</v>
      </c>
      <c r="N11" s="2">
        <v>59660483</v>
      </c>
      <c r="O11" s="2">
        <v>132720</v>
      </c>
      <c r="P11" s="10">
        <f t="shared" si="2"/>
        <v>2.2245880912496134</v>
      </c>
      <c r="S11" s="8">
        <v>43709</v>
      </c>
      <c r="T11" s="11">
        <v>2.6553650602872683</v>
      </c>
      <c r="U11" s="11">
        <v>2.7311240329276956</v>
      </c>
      <c r="V11" s="11">
        <v>2.2245880912496134</v>
      </c>
    </row>
    <row r="12" spans="1:22" x14ac:dyDescent="0.25">
      <c r="A12" s="8">
        <v>43739</v>
      </c>
      <c r="B12" s="6">
        <v>286282</v>
      </c>
      <c r="C12" s="2">
        <v>902</v>
      </c>
      <c r="D12" s="10">
        <f t="shared" si="0"/>
        <v>3.1507394806519446</v>
      </c>
      <c r="G12" s="8">
        <v>43739</v>
      </c>
      <c r="H12" s="2">
        <v>4462538</v>
      </c>
      <c r="I12" s="2">
        <v>13246</v>
      </c>
      <c r="J12" s="10">
        <f t="shared" si="1"/>
        <v>2.9682660405356769</v>
      </c>
      <c r="M12" s="8">
        <v>43739</v>
      </c>
      <c r="N12" s="2">
        <v>59654555</v>
      </c>
      <c r="O12" s="2">
        <v>141514</v>
      </c>
      <c r="P12" s="10">
        <f t="shared" si="2"/>
        <v>2.3722245518384977</v>
      </c>
      <c r="S12" s="8">
        <v>43739</v>
      </c>
      <c r="T12" s="11">
        <v>3.1507394806519446</v>
      </c>
      <c r="U12" s="11">
        <v>2.9682660405356769</v>
      </c>
      <c r="V12" s="11">
        <v>2.3722245518384977</v>
      </c>
    </row>
    <row r="13" spans="1:22" x14ac:dyDescent="0.25">
      <c r="A13" s="8">
        <v>43770</v>
      </c>
      <c r="B13" s="6">
        <v>286328</v>
      </c>
      <c r="C13" s="2">
        <v>760</v>
      </c>
      <c r="D13" s="10">
        <f t="shared" si="0"/>
        <v>2.654298566678774</v>
      </c>
      <c r="G13" s="8">
        <v>43770</v>
      </c>
      <c r="H13" s="2">
        <v>4462957</v>
      </c>
      <c r="I13" s="2">
        <v>11594</v>
      </c>
      <c r="J13" s="10">
        <f t="shared" si="1"/>
        <v>2.5978291970995913</v>
      </c>
      <c r="M13" s="8">
        <v>43770</v>
      </c>
      <c r="N13" s="2">
        <v>59641101</v>
      </c>
      <c r="O13" s="2">
        <v>119399</v>
      </c>
      <c r="P13" s="10">
        <f t="shared" si="2"/>
        <v>2.0019583474825522</v>
      </c>
      <c r="S13" s="8">
        <v>43770</v>
      </c>
      <c r="T13" s="11">
        <v>2.654298566678774</v>
      </c>
      <c r="U13" s="11">
        <v>2.5978291970995913</v>
      </c>
      <c r="V13" s="11">
        <v>2.0019583474825522</v>
      </c>
    </row>
    <row r="14" spans="1:22" x14ac:dyDescent="0.25">
      <c r="A14" s="8">
        <v>43800</v>
      </c>
      <c r="B14" s="6">
        <v>286433</v>
      </c>
      <c r="C14" s="2">
        <v>757</v>
      </c>
      <c r="D14" s="10">
        <f t="shared" si="0"/>
        <v>2.6428519060303803</v>
      </c>
      <c r="G14" s="8">
        <v>43800</v>
      </c>
      <c r="H14" s="2">
        <v>4464119</v>
      </c>
      <c r="I14" s="2">
        <v>10286</v>
      </c>
      <c r="J14" s="10">
        <f t="shared" si="1"/>
        <v>2.3041500461793247</v>
      </c>
      <c r="M14" s="8">
        <v>43800</v>
      </c>
      <c r="N14" s="2">
        <v>59641488</v>
      </c>
      <c r="O14" s="2">
        <v>109100</v>
      </c>
      <c r="P14" s="10">
        <f t="shared" si="2"/>
        <v>1.829263548890665</v>
      </c>
      <c r="S14" s="8">
        <v>43800</v>
      </c>
      <c r="T14" s="11">
        <v>2.6428519060303803</v>
      </c>
      <c r="U14" s="11">
        <v>2.3041500461793247</v>
      </c>
      <c r="V14" s="11">
        <v>1.829263548890665</v>
      </c>
    </row>
    <row r="15" spans="1:22" x14ac:dyDescent="0.25">
      <c r="A15" s="8">
        <v>43831</v>
      </c>
      <c r="B15" s="6">
        <v>286386</v>
      </c>
      <c r="C15" s="2">
        <v>781</v>
      </c>
      <c r="D15" s="10">
        <f t="shared" si="0"/>
        <v>2.727088614666918</v>
      </c>
      <c r="G15" s="8">
        <v>43831</v>
      </c>
      <c r="H15" s="2">
        <v>4464551</v>
      </c>
      <c r="I15" s="2">
        <v>12383</v>
      </c>
      <c r="J15" s="10">
        <f t="shared" si="1"/>
        <v>2.7736271799784569</v>
      </c>
      <c r="M15" s="8">
        <v>43831</v>
      </c>
      <c r="N15" s="2">
        <v>59614281</v>
      </c>
      <c r="O15" s="2">
        <v>141695</v>
      </c>
      <c r="P15" s="10">
        <f t="shared" si="2"/>
        <v>2.3768633559465391</v>
      </c>
      <c r="S15" s="8">
        <v>43831</v>
      </c>
      <c r="T15" s="11">
        <v>2.727088614666918</v>
      </c>
      <c r="U15" s="11">
        <v>2.7736271799784569</v>
      </c>
      <c r="V15" s="11">
        <v>2.3768633559465391</v>
      </c>
    </row>
    <row r="16" spans="1:22" x14ac:dyDescent="0.25">
      <c r="A16" s="8">
        <v>43862</v>
      </c>
      <c r="B16" s="6">
        <v>286340</v>
      </c>
      <c r="C16" s="2">
        <v>711</v>
      </c>
      <c r="D16" s="10">
        <f t="shared" si="0"/>
        <v>2.4830620940141093</v>
      </c>
      <c r="G16" s="8">
        <v>43862</v>
      </c>
      <c r="H16" s="2">
        <v>4464643</v>
      </c>
      <c r="I16" s="2">
        <v>10728</v>
      </c>
      <c r="J16" s="10">
        <f t="shared" si="1"/>
        <v>2.4028796927324314</v>
      </c>
      <c r="M16" s="8">
        <v>43862</v>
      </c>
      <c r="N16" s="2">
        <v>59589466</v>
      </c>
      <c r="O16" s="2">
        <v>114500</v>
      </c>
      <c r="P16" s="10">
        <f t="shared" si="2"/>
        <v>1.921480551612931</v>
      </c>
      <c r="S16" s="8">
        <v>43862</v>
      </c>
      <c r="T16" s="11">
        <v>2.4830620940141093</v>
      </c>
      <c r="U16" s="11">
        <v>2.4028796927324314</v>
      </c>
      <c r="V16" s="11">
        <v>1.921480551612931</v>
      </c>
    </row>
    <row r="17" spans="1:22" x14ac:dyDescent="0.25">
      <c r="A17" s="8">
        <v>43891</v>
      </c>
      <c r="B17" s="6">
        <v>285250</v>
      </c>
      <c r="C17" s="2">
        <v>423</v>
      </c>
      <c r="D17" s="10">
        <f t="shared" si="0"/>
        <v>1.4829097283085013</v>
      </c>
      <c r="G17" s="8">
        <v>43891</v>
      </c>
      <c r="H17" s="2">
        <v>4459914</v>
      </c>
      <c r="I17" s="2">
        <v>7526</v>
      </c>
      <c r="J17" s="10">
        <f t="shared" si="1"/>
        <v>1.6874764849725801</v>
      </c>
      <c r="M17" s="8">
        <v>43891</v>
      </c>
      <c r="N17" s="2">
        <v>59525284</v>
      </c>
      <c r="O17" s="2">
        <v>74266</v>
      </c>
      <c r="P17" s="10">
        <f t="shared" si="2"/>
        <v>1.2476378945121873</v>
      </c>
      <c r="S17" s="8">
        <v>43891</v>
      </c>
      <c r="T17" s="11">
        <v>1.4829097283085013</v>
      </c>
      <c r="U17" s="11">
        <v>1.6874764849725801</v>
      </c>
      <c r="V17" s="11">
        <v>1.2476378945121873</v>
      </c>
    </row>
    <row r="18" spans="1:22" x14ac:dyDescent="0.25">
      <c r="A18" s="8">
        <v>43922</v>
      </c>
      <c r="B18" s="6">
        <v>284781</v>
      </c>
      <c r="C18" s="2">
        <v>216</v>
      </c>
      <c r="D18" s="10">
        <f t="shared" si="0"/>
        <v>0.75847756697251567</v>
      </c>
      <c r="G18" s="8">
        <v>43922</v>
      </c>
      <c r="H18" s="2">
        <v>4456200</v>
      </c>
      <c r="I18" s="2">
        <v>4434</v>
      </c>
      <c r="J18" s="10">
        <f t="shared" si="1"/>
        <v>0.99501817692204109</v>
      </c>
      <c r="M18" s="8">
        <v>43922</v>
      </c>
      <c r="N18" s="2">
        <v>59472095</v>
      </c>
      <c r="O18" s="2">
        <v>48169</v>
      </c>
      <c r="P18" s="10">
        <f t="shared" si="2"/>
        <v>0.80994288161531891</v>
      </c>
      <c r="S18" s="8">
        <v>43922</v>
      </c>
      <c r="T18" s="11">
        <v>0.75847756697251567</v>
      </c>
      <c r="U18" s="11">
        <v>0.99501817692204109</v>
      </c>
      <c r="V18" s="11">
        <v>0.80994288161531891</v>
      </c>
    </row>
    <row r="19" spans="1:22" x14ac:dyDescent="0.25">
      <c r="A19" s="8">
        <v>43952</v>
      </c>
      <c r="B19" s="6">
        <v>284626</v>
      </c>
      <c r="C19" s="2">
        <v>501</v>
      </c>
      <c r="D19" s="10">
        <f t="shared" si="0"/>
        <v>1.7602046193952767</v>
      </c>
      <c r="G19" s="8">
        <v>43952</v>
      </c>
      <c r="H19" s="2">
        <v>4454750</v>
      </c>
      <c r="I19" s="2">
        <v>7579</v>
      </c>
      <c r="J19" s="10">
        <f t="shared" si="1"/>
        <v>1.7013300409675065</v>
      </c>
      <c r="M19" s="8">
        <v>43952</v>
      </c>
      <c r="N19" s="2">
        <v>59446844</v>
      </c>
      <c r="O19" s="2">
        <v>87248</v>
      </c>
      <c r="P19" s="10">
        <f t="shared" si="2"/>
        <v>1.4676641202348775</v>
      </c>
      <c r="S19" s="8">
        <v>43952</v>
      </c>
      <c r="T19" s="11">
        <v>1.7602046193952767</v>
      </c>
      <c r="U19" s="11">
        <v>1.7013300409675065</v>
      </c>
      <c r="V19" s="11">
        <v>1.4676641202348775</v>
      </c>
    </row>
    <row r="20" spans="1:22" x14ac:dyDescent="0.25">
      <c r="A20" s="8">
        <v>43983</v>
      </c>
      <c r="B20" s="6">
        <v>284529</v>
      </c>
      <c r="C20" s="2">
        <v>828</v>
      </c>
      <c r="D20" s="10">
        <f t="shared" si="0"/>
        <v>2.9100724354986665</v>
      </c>
      <c r="G20" s="8">
        <v>43983</v>
      </c>
      <c r="H20" s="2">
        <v>4453882</v>
      </c>
      <c r="I20" s="2">
        <v>10612</v>
      </c>
      <c r="J20" s="10">
        <f t="shared" si="1"/>
        <v>2.3826405818564567</v>
      </c>
      <c r="M20" s="8">
        <v>43983</v>
      </c>
      <c r="N20" s="2">
        <v>59426459</v>
      </c>
      <c r="O20" s="2">
        <v>120995</v>
      </c>
      <c r="P20" s="10">
        <f t="shared" si="2"/>
        <v>2.0360459303153164</v>
      </c>
      <c r="S20" s="8">
        <v>43983</v>
      </c>
      <c r="T20" s="11">
        <v>2.9100724354986665</v>
      </c>
      <c r="U20" s="11">
        <v>2.3826405818564567</v>
      </c>
      <c r="V20" s="11">
        <v>2.0360459303153164</v>
      </c>
    </row>
    <row r="21" spans="1:22" x14ac:dyDescent="0.25">
      <c r="A21" s="8">
        <v>44013</v>
      </c>
      <c r="B21" s="6">
        <v>284491</v>
      </c>
      <c r="C21" s="2">
        <v>789</v>
      </c>
      <c r="D21" s="10">
        <f t="shared" si="0"/>
        <v>2.7733742016443403</v>
      </c>
      <c r="G21" s="8">
        <v>44013</v>
      </c>
      <c r="H21" s="2">
        <v>4453690</v>
      </c>
      <c r="I21" s="2">
        <v>11388</v>
      </c>
      <c r="J21" s="10">
        <f t="shared" si="1"/>
        <v>2.5569808406063288</v>
      </c>
      <c r="M21" s="8">
        <v>44013</v>
      </c>
      <c r="N21" s="2">
        <v>59408768</v>
      </c>
      <c r="O21" s="2">
        <v>129114</v>
      </c>
      <c r="P21" s="10">
        <f t="shared" si="2"/>
        <v>2.1733155617702762</v>
      </c>
      <c r="S21" s="8">
        <v>44013</v>
      </c>
      <c r="T21" s="11">
        <v>2.7733742016443403</v>
      </c>
      <c r="U21" s="11">
        <v>2.5569808406063288</v>
      </c>
      <c r="V21" s="11">
        <v>2.1733155617702762</v>
      </c>
    </row>
    <row r="22" spans="1:22" x14ac:dyDescent="0.25">
      <c r="A22" s="8">
        <v>44044</v>
      </c>
      <c r="B22" s="6">
        <v>284420</v>
      </c>
      <c r="C22" s="2">
        <v>750</v>
      </c>
      <c r="D22" s="10">
        <f t="shared" si="0"/>
        <v>2.6369453624920891</v>
      </c>
      <c r="G22" s="8">
        <v>44044</v>
      </c>
      <c r="H22" s="2">
        <v>4453031</v>
      </c>
      <c r="I22" s="2">
        <v>9836</v>
      </c>
      <c r="J22" s="10">
        <f t="shared" si="1"/>
        <v>2.2088325906556681</v>
      </c>
      <c r="M22" s="8">
        <v>44044</v>
      </c>
      <c r="N22" s="2">
        <v>59391102</v>
      </c>
      <c r="O22" s="2">
        <v>108211</v>
      </c>
      <c r="P22" s="10">
        <f t="shared" si="2"/>
        <v>1.8220069396927505</v>
      </c>
      <c r="S22" s="8">
        <v>44044</v>
      </c>
      <c r="T22" s="11">
        <v>2.6369453624920891</v>
      </c>
      <c r="U22" s="11">
        <v>2.2088325906556681</v>
      </c>
      <c r="V22" s="11">
        <v>1.8220069396927505</v>
      </c>
    </row>
    <row r="23" spans="1:22" x14ac:dyDescent="0.25">
      <c r="A23" s="8">
        <v>44075</v>
      </c>
      <c r="B23" s="6">
        <v>284494</v>
      </c>
      <c r="C23" s="2">
        <v>902</v>
      </c>
      <c r="D23" s="10">
        <f t="shared" si="0"/>
        <v>3.1705413822435622</v>
      </c>
      <c r="G23" s="8">
        <v>44075</v>
      </c>
      <c r="H23" s="2">
        <v>4453855</v>
      </c>
      <c r="I23" s="2">
        <v>12381</v>
      </c>
      <c r="J23" s="10">
        <f t="shared" si="1"/>
        <v>2.7798390383162452</v>
      </c>
      <c r="M23" s="8">
        <v>44075</v>
      </c>
      <c r="N23" s="2">
        <v>59385458</v>
      </c>
      <c r="O23" s="2">
        <v>131159</v>
      </c>
      <c r="P23" s="10">
        <f t="shared" si="2"/>
        <v>2.208604672207799</v>
      </c>
      <c r="S23" s="8">
        <v>44075</v>
      </c>
      <c r="T23" s="11">
        <v>3.1705413822435622</v>
      </c>
      <c r="U23" s="11">
        <v>2.7798390383162452</v>
      </c>
      <c r="V23" s="11">
        <v>2.208604672207799</v>
      </c>
    </row>
    <row r="24" spans="1:22" x14ac:dyDescent="0.25">
      <c r="A24" s="8">
        <v>44105</v>
      </c>
      <c r="B24" s="6">
        <v>284500</v>
      </c>
      <c r="C24" s="2">
        <v>951</v>
      </c>
      <c r="D24" s="10">
        <f t="shared" si="0"/>
        <v>3.3427065026362039</v>
      </c>
      <c r="G24" s="8">
        <v>44105</v>
      </c>
      <c r="H24" s="2">
        <v>4453682</v>
      </c>
      <c r="I24" s="2">
        <v>13406</v>
      </c>
      <c r="J24" s="10">
        <f t="shared" si="1"/>
        <v>3.0100936708099053</v>
      </c>
      <c r="M24" s="8">
        <v>44105</v>
      </c>
      <c r="N24" s="2">
        <v>59367627</v>
      </c>
      <c r="O24" s="2">
        <v>142367</v>
      </c>
      <c r="P24" s="10">
        <f t="shared" si="2"/>
        <v>2.398057783242709</v>
      </c>
      <c r="S24" s="8">
        <v>44105</v>
      </c>
      <c r="T24" s="11">
        <v>3.3427065026362039</v>
      </c>
      <c r="U24" s="11">
        <v>3.0100936708099053</v>
      </c>
      <c r="V24" s="11">
        <v>2.398057783242709</v>
      </c>
    </row>
    <row r="25" spans="1:22" x14ac:dyDescent="0.25">
      <c r="A25" s="8">
        <v>44136</v>
      </c>
      <c r="B25" s="6">
        <v>284423</v>
      </c>
      <c r="C25" s="2">
        <v>871</v>
      </c>
      <c r="D25" s="10">
        <f t="shared" si="0"/>
        <v>3.062340246745165</v>
      </c>
      <c r="G25" s="8">
        <v>44136</v>
      </c>
      <c r="H25" s="2">
        <v>4452246</v>
      </c>
      <c r="I25" s="2">
        <v>12394</v>
      </c>
      <c r="J25" s="10">
        <f t="shared" si="1"/>
        <v>2.7837635207039324</v>
      </c>
      <c r="M25" s="8">
        <v>44136</v>
      </c>
      <c r="N25" s="2">
        <v>59323997</v>
      </c>
      <c r="O25" s="2">
        <v>128937</v>
      </c>
      <c r="P25" s="10">
        <f t="shared" si="2"/>
        <v>2.1734375045565457</v>
      </c>
      <c r="S25" s="8">
        <v>44136</v>
      </c>
      <c r="T25" s="11">
        <v>3.062340246745165</v>
      </c>
      <c r="U25" s="11">
        <v>2.7837635207039324</v>
      </c>
      <c r="V25" s="11">
        <v>2.1734375045565457</v>
      </c>
    </row>
    <row r="26" spans="1:22" x14ac:dyDescent="0.25">
      <c r="A26" s="8">
        <v>44166</v>
      </c>
      <c r="B26" s="6">
        <v>283742</v>
      </c>
      <c r="C26" s="2">
        <v>662</v>
      </c>
      <c r="D26" s="10">
        <f t="shared" si="0"/>
        <v>2.3331054267609308</v>
      </c>
      <c r="G26" s="8">
        <v>44166</v>
      </c>
      <c r="H26" s="2">
        <v>4438937</v>
      </c>
      <c r="I26" s="2">
        <v>10050</v>
      </c>
      <c r="J26" s="10">
        <f t="shared" si="1"/>
        <v>2.2640555610498643</v>
      </c>
      <c r="M26" s="8">
        <v>44166</v>
      </c>
      <c r="N26" s="2">
        <v>59236213</v>
      </c>
      <c r="O26" s="2">
        <v>107019</v>
      </c>
      <c r="P26" s="10">
        <f t="shared" si="2"/>
        <v>1.8066482406631903</v>
      </c>
      <c r="S26" s="8">
        <v>44166</v>
      </c>
      <c r="T26" s="11">
        <v>2.3331054267609308</v>
      </c>
      <c r="U26" s="11">
        <v>2.2640555610498643</v>
      </c>
      <c r="V26" s="11">
        <v>1.8066482406631903</v>
      </c>
    </row>
    <row r="27" spans="1:22" x14ac:dyDescent="0.25">
      <c r="A27" s="8">
        <v>44197</v>
      </c>
      <c r="B27" s="6">
        <v>283509</v>
      </c>
      <c r="C27" s="2">
        <v>744</v>
      </c>
      <c r="D27" s="10">
        <f t="shared" si="0"/>
        <v>2.6242553146460961</v>
      </c>
      <c r="G27" s="8">
        <v>44197</v>
      </c>
      <c r="H27" s="2">
        <v>4438593</v>
      </c>
      <c r="I27" s="2">
        <v>10626</v>
      </c>
      <c r="J27" s="10">
        <f t="shared" si="1"/>
        <v>2.3940018830291492</v>
      </c>
      <c r="M27" s="8">
        <v>44197</v>
      </c>
      <c r="N27" s="2">
        <v>59194540</v>
      </c>
      <c r="O27" s="2">
        <v>120145</v>
      </c>
      <c r="P27" s="10">
        <f t="shared" si="2"/>
        <v>2.0296635466717032</v>
      </c>
      <c r="S27" s="8">
        <v>44197</v>
      </c>
      <c r="T27" s="11">
        <v>2.6242553146460961</v>
      </c>
      <c r="U27" s="11">
        <v>2.3940018830291492</v>
      </c>
      <c r="V27" s="11">
        <v>2.0296635466717032</v>
      </c>
    </row>
    <row r="28" spans="1:22" x14ac:dyDescent="0.25">
      <c r="A28" s="8">
        <v>44228</v>
      </c>
      <c r="B28" s="6">
        <v>283394</v>
      </c>
      <c r="C28" s="2">
        <v>643</v>
      </c>
      <c r="D28" s="10">
        <f t="shared" si="0"/>
        <v>2.2689259476206272</v>
      </c>
      <c r="G28" s="8">
        <v>44228</v>
      </c>
      <c r="H28" s="2">
        <v>4436647</v>
      </c>
      <c r="I28" s="2">
        <v>9303</v>
      </c>
      <c r="J28" s="10">
        <f t="shared" si="1"/>
        <v>2.0968537726801344</v>
      </c>
      <c r="M28" s="8">
        <v>44228</v>
      </c>
      <c r="N28" s="2">
        <v>59164419</v>
      </c>
      <c r="O28" s="2">
        <v>107831</v>
      </c>
      <c r="P28" s="10">
        <f t="shared" si="2"/>
        <v>1.8225650115823837</v>
      </c>
      <c r="S28" s="8">
        <v>44228</v>
      </c>
      <c r="T28" s="11">
        <v>2.2689259476206272</v>
      </c>
      <c r="U28" s="11">
        <v>2.0968537726801344</v>
      </c>
      <c r="V28" s="11">
        <v>1.8225650115823837</v>
      </c>
    </row>
    <row r="29" spans="1:22" x14ac:dyDescent="0.25">
      <c r="A29" s="8">
        <v>44256</v>
      </c>
      <c r="B29" s="6">
        <v>283362</v>
      </c>
      <c r="C29" s="2">
        <v>745</v>
      </c>
      <c r="D29" s="10">
        <f t="shared" si="0"/>
        <v>2.6291457570175254</v>
      </c>
      <c r="G29" s="8">
        <v>44256</v>
      </c>
      <c r="H29" s="2">
        <v>4434185</v>
      </c>
      <c r="I29" s="2">
        <v>10302</v>
      </c>
      <c r="J29" s="10">
        <f t="shared" si="1"/>
        <v>2.3233130778260263</v>
      </c>
      <c r="M29" s="8">
        <v>44256</v>
      </c>
      <c r="N29" s="2">
        <v>59126874</v>
      </c>
      <c r="O29" s="2">
        <v>121792</v>
      </c>
      <c r="P29" s="10">
        <f t="shared" si="2"/>
        <v>2.0598416889078219</v>
      </c>
      <c r="S29" s="8">
        <v>44256</v>
      </c>
      <c r="T29" s="11">
        <v>2.6291457570175254</v>
      </c>
      <c r="U29" s="11">
        <v>2.3233130778260263</v>
      </c>
      <c r="V29" s="11">
        <v>2.0598416889078219</v>
      </c>
    </row>
    <row r="30" spans="1:22" x14ac:dyDescent="0.25">
      <c r="A30" s="8">
        <v>44287</v>
      </c>
      <c r="B30" s="6">
        <v>283302</v>
      </c>
      <c r="C30" s="2">
        <v>690</v>
      </c>
      <c r="D30" s="10">
        <f t="shared" si="0"/>
        <v>2.4355634623123028</v>
      </c>
      <c r="G30" s="8">
        <v>44287</v>
      </c>
      <c r="H30" s="2">
        <v>4432622</v>
      </c>
      <c r="I30" s="2">
        <v>9375</v>
      </c>
      <c r="J30" s="10">
        <f t="shared" si="1"/>
        <v>2.1150010084324808</v>
      </c>
      <c r="M30" s="8">
        <v>44287</v>
      </c>
      <c r="N30" s="2">
        <v>59093955</v>
      </c>
      <c r="O30" s="2">
        <v>108649</v>
      </c>
      <c r="P30" s="10">
        <f t="shared" si="2"/>
        <v>1.8385806128562558</v>
      </c>
      <c r="S30" s="8">
        <v>44287</v>
      </c>
      <c r="T30" s="11">
        <v>2.4355634623123028</v>
      </c>
      <c r="U30" s="11">
        <v>2.1150010084324808</v>
      </c>
      <c r="V30" s="11">
        <v>1.8385806128562558</v>
      </c>
    </row>
    <row r="31" spans="1:22" x14ac:dyDescent="0.25">
      <c r="A31" s="8">
        <v>44317</v>
      </c>
      <c r="B31" s="6">
        <v>283277</v>
      </c>
      <c r="C31" s="2">
        <v>638</v>
      </c>
      <c r="D31" s="10">
        <f t="shared" si="0"/>
        <v>2.2522124987203336</v>
      </c>
      <c r="G31" s="8">
        <v>44317</v>
      </c>
      <c r="H31" s="2">
        <v>4431548</v>
      </c>
      <c r="I31" s="2">
        <v>9954</v>
      </c>
      <c r="J31" s="10">
        <f t="shared" si="1"/>
        <v>2.2461677048291024</v>
      </c>
      <c r="M31" s="8">
        <v>44317</v>
      </c>
      <c r="N31" s="2">
        <v>59073371</v>
      </c>
      <c r="O31" s="2">
        <v>112788</v>
      </c>
      <c r="P31" s="10">
        <f t="shared" si="2"/>
        <v>1.9092866733472853</v>
      </c>
      <c r="S31" s="8">
        <v>44317</v>
      </c>
      <c r="T31" s="11">
        <v>2.2522124987203336</v>
      </c>
      <c r="U31" s="11">
        <v>2.2461677048291024</v>
      </c>
      <c r="V31" s="11">
        <v>1.9092866733472853</v>
      </c>
    </row>
    <row r="32" spans="1:22" x14ac:dyDescent="0.25">
      <c r="A32" s="8">
        <v>44348</v>
      </c>
      <c r="B32" s="6">
        <v>283223</v>
      </c>
      <c r="C32" s="2">
        <v>790</v>
      </c>
      <c r="D32" s="10">
        <f t="shared" si="0"/>
        <v>2.7893214887209017</v>
      </c>
      <c r="G32" s="8">
        <v>44348</v>
      </c>
      <c r="H32" s="2">
        <v>4431410</v>
      </c>
      <c r="I32" s="2">
        <v>10866</v>
      </c>
      <c r="J32" s="10">
        <f t="shared" si="1"/>
        <v>2.4520412238993909</v>
      </c>
      <c r="M32" s="8">
        <v>44348</v>
      </c>
      <c r="N32" s="2">
        <v>59058580</v>
      </c>
      <c r="O32" s="2">
        <v>121675</v>
      </c>
      <c r="P32" s="10">
        <f t="shared" si="2"/>
        <v>2.0602425591675249</v>
      </c>
      <c r="S32" s="8">
        <v>44348</v>
      </c>
      <c r="T32" s="11">
        <v>2.7893214887209017</v>
      </c>
      <c r="U32" s="11">
        <v>2.4520412238993909</v>
      </c>
      <c r="V32" s="11">
        <v>2.0602425591675249</v>
      </c>
    </row>
    <row r="33" spans="1:29" x14ac:dyDescent="0.25">
      <c r="A33" s="8">
        <v>44378</v>
      </c>
      <c r="B33" s="6">
        <v>283366</v>
      </c>
      <c r="C33" s="2">
        <v>826</v>
      </c>
      <c r="D33" s="10">
        <f t="shared" si="0"/>
        <v>2.9149580401318436</v>
      </c>
      <c r="G33" s="8">
        <v>44378</v>
      </c>
      <c r="H33" s="2">
        <v>4431908</v>
      </c>
      <c r="I33" s="2">
        <v>11293</v>
      </c>
      <c r="J33" s="10">
        <f t="shared" si="1"/>
        <v>2.54811246081823</v>
      </c>
      <c r="M33" s="8">
        <v>44378</v>
      </c>
      <c r="N33" s="2">
        <v>59049972</v>
      </c>
      <c r="O33" s="2">
        <v>125373</v>
      </c>
      <c r="P33" s="10">
        <f t="shared" si="2"/>
        <v>2.1231678145418935</v>
      </c>
      <c r="S33" s="8">
        <v>44378</v>
      </c>
      <c r="T33" s="11">
        <v>2.9149580401318436</v>
      </c>
      <c r="U33" s="11">
        <v>2.54811246081823</v>
      </c>
      <c r="V33" s="11">
        <v>2.1231678145418935</v>
      </c>
    </row>
    <row r="34" spans="1:29" x14ac:dyDescent="0.25">
      <c r="A34" s="8">
        <v>44409</v>
      </c>
      <c r="B34" s="6">
        <v>283544</v>
      </c>
      <c r="C34" s="2">
        <v>756</v>
      </c>
      <c r="D34" s="10">
        <f t="shared" si="0"/>
        <v>2.6662528566994892</v>
      </c>
      <c r="G34" s="8">
        <v>44409</v>
      </c>
      <c r="H34" s="2">
        <v>4432227</v>
      </c>
      <c r="I34" s="2">
        <v>10096</v>
      </c>
      <c r="J34" s="10">
        <f t="shared" si="1"/>
        <v>2.2778616708936612</v>
      </c>
      <c r="M34" s="8">
        <v>44409</v>
      </c>
      <c r="N34" s="2">
        <v>59035800</v>
      </c>
      <c r="O34" s="2">
        <v>108817</v>
      </c>
      <c r="P34" s="10">
        <f t="shared" si="2"/>
        <v>1.8432374931821029</v>
      </c>
      <c r="S34" s="8">
        <v>44409</v>
      </c>
      <c r="T34" s="11">
        <v>2.6662528566994892</v>
      </c>
      <c r="U34" s="11">
        <v>2.2778616708936612</v>
      </c>
      <c r="V34" s="11">
        <v>1.8432374931821029</v>
      </c>
    </row>
    <row r="35" spans="1:29" x14ac:dyDescent="0.25">
      <c r="A35" s="8">
        <v>44440</v>
      </c>
      <c r="B35" s="6">
        <v>283642</v>
      </c>
      <c r="C35" s="2">
        <v>745</v>
      </c>
      <c r="D35" s="10">
        <f t="shared" si="0"/>
        <v>2.6265503698323944</v>
      </c>
      <c r="G35" s="8">
        <v>44440</v>
      </c>
      <c r="H35" s="2">
        <v>4433863</v>
      </c>
      <c r="I35" s="2">
        <v>11994</v>
      </c>
      <c r="J35" s="10">
        <f t="shared" si="1"/>
        <v>2.7050903467247407</v>
      </c>
      <c r="M35" s="8">
        <v>44440</v>
      </c>
      <c r="N35" s="2">
        <v>59032853</v>
      </c>
      <c r="O35" s="2">
        <v>131348</v>
      </c>
      <c r="P35" s="10">
        <f t="shared" si="2"/>
        <v>2.2249983411779199</v>
      </c>
      <c r="S35" s="8">
        <v>44440</v>
      </c>
      <c r="T35" s="11">
        <v>2.6265503698323944</v>
      </c>
      <c r="U35" s="11">
        <v>2.7050903467247407</v>
      </c>
      <c r="V35" s="11">
        <v>2.2249983411779199</v>
      </c>
    </row>
    <row r="36" spans="1:29" x14ac:dyDescent="0.25">
      <c r="A36" s="8">
        <v>44470</v>
      </c>
      <c r="B36" s="6">
        <v>283767</v>
      </c>
      <c r="C36" s="2">
        <v>830</v>
      </c>
      <c r="D36" s="10">
        <f t="shared" si="0"/>
        <v>2.9249348937684791</v>
      </c>
      <c r="G36" s="8">
        <v>44470</v>
      </c>
      <c r="H36" s="2">
        <v>4434609</v>
      </c>
      <c r="I36" s="2">
        <v>11774</v>
      </c>
      <c r="J36" s="10">
        <f t="shared" si="1"/>
        <v>2.6550255050670759</v>
      </c>
      <c r="M36" s="8">
        <v>44470</v>
      </c>
      <c r="N36" s="2">
        <v>59022588</v>
      </c>
      <c r="O36" s="2">
        <v>126557</v>
      </c>
      <c r="P36" s="10">
        <f t="shared" si="2"/>
        <v>2.1442129918125583</v>
      </c>
      <c r="S36" s="8">
        <v>44470</v>
      </c>
      <c r="T36" s="11">
        <v>2.9249348937684791</v>
      </c>
      <c r="U36" s="11">
        <v>2.6550255050670759</v>
      </c>
      <c r="V36" s="11">
        <v>2.1442129918125583</v>
      </c>
    </row>
    <row r="37" spans="1:29" x14ac:dyDescent="0.25">
      <c r="A37" s="8">
        <v>44501</v>
      </c>
      <c r="B37" s="6">
        <v>283700</v>
      </c>
      <c r="C37" s="2">
        <v>695</v>
      </c>
      <c r="D37" s="10">
        <f t="shared" si="0"/>
        <v>2.4497708847373989</v>
      </c>
      <c r="G37" s="8">
        <v>44501</v>
      </c>
      <c r="H37" s="2">
        <v>4435091</v>
      </c>
      <c r="I37" s="2">
        <v>11476</v>
      </c>
      <c r="J37" s="10">
        <f t="shared" si="1"/>
        <v>2.5875455543076793</v>
      </c>
      <c r="M37" s="8">
        <v>44501</v>
      </c>
      <c r="N37" s="2">
        <v>59007808</v>
      </c>
      <c r="O37" s="2">
        <v>123868</v>
      </c>
      <c r="P37" s="10">
        <f t="shared" si="2"/>
        <v>2.0991798237955224</v>
      </c>
      <c r="S37" s="8">
        <v>44501</v>
      </c>
      <c r="T37" s="11">
        <v>2.4497708847373989</v>
      </c>
      <c r="U37" s="11">
        <v>2.5875455543076793</v>
      </c>
      <c r="V37" s="11">
        <v>2.0991798237955224</v>
      </c>
      <c r="AC37" t="s">
        <v>21</v>
      </c>
    </row>
    <row r="38" spans="1:29" x14ac:dyDescent="0.25">
      <c r="A38" s="8">
        <v>44531</v>
      </c>
      <c r="B38" s="6">
        <v>283435</v>
      </c>
      <c r="C38" s="2">
        <v>767</v>
      </c>
      <c r="D38" s="10">
        <f t="shared" si="0"/>
        <v>2.7060878155485386</v>
      </c>
      <c r="G38" s="8">
        <v>44531</v>
      </c>
      <c r="H38" s="2">
        <v>4425366</v>
      </c>
      <c r="I38" s="2">
        <v>10863</v>
      </c>
      <c r="J38" s="10">
        <f t="shared" si="1"/>
        <v>2.4547122204129557</v>
      </c>
      <c r="M38" s="8">
        <v>44531</v>
      </c>
      <c r="N38" s="2">
        <v>59030133</v>
      </c>
      <c r="O38" s="2">
        <v>114358</v>
      </c>
      <c r="P38" s="10">
        <f t="shared" si="2"/>
        <v>1.9372817608254413</v>
      </c>
      <c r="S38" s="8">
        <v>44531</v>
      </c>
      <c r="T38" s="11">
        <v>2.7060878155485386</v>
      </c>
      <c r="U38" s="11">
        <v>2.4547122204129557</v>
      </c>
      <c r="V38" s="11">
        <v>1.9372817608254413</v>
      </c>
    </row>
    <row r="39" spans="1:29" x14ac:dyDescent="0.25">
      <c r="A39" s="13">
        <v>44562</v>
      </c>
      <c r="B39" s="14">
        <v>283290</v>
      </c>
      <c r="C39" s="15">
        <v>738</v>
      </c>
      <c r="D39" s="17">
        <f t="shared" si="0"/>
        <v>2.6051043100709519</v>
      </c>
      <c r="E39" s="9"/>
      <c r="F39" s="9"/>
      <c r="G39" s="13">
        <v>44562</v>
      </c>
      <c r="H39" s="15">
        <v>4424358</v>
      </c>
      <c r="I39" s="15">
        <v>11381</v>
      </c>
      <c r="J39" s="17">
        <f t="shared" si="1"/>
        <v>2.5723506099642024</v>
      </c>
      <c r="K39" s="9"/>
      <c r="L39" s="9"/>
      <c r="M39" s="13">
        <v>44562</v>
      </c>
      <c r="N39" s="15">
        <v>58996341</v>
      </c>
      <c r="O39" s="15">
        <v>129207</v>
      </c>
      <c r="P39" s="17">
        <f t="shared" si="2"/>
        <v>2.1900849749309033</v>
      </c>
      <c r="Q39" s="9"/>
      <c r="R39" s="9"/>
      <c r="S39" s="13">
        <v>44562</v>
      </c>
      <c r="T39" s="18">
        <v>2.6051043100709519</v>
      </c>
      <c r="U39" s="18">
        <v>2.5723506099642024</v>
      </c>
      <c r="V39" s="18">
        <v>2.1900849749309033</v>
      </c>
      <c r="W39" s="12"/>
    </row>
    <row r="40" spans="1:29" x14ac:dyDescent="0.25">
      <c r="A40" s="13">
        <v>44593</v>
      </c>
      <c r="B40" s="14">
        <v>283294</v>
      </c>
      <c r="C40" s="15">
        <v>707</v>
      </c>
      <c r="D40" s="17">
        <f t="shared" si="0"/>
        <v>2.4956405712793073</v>
      </c>
      <c r="E40" s="9"/>
      <c r="F40" s="9"/>
      <c r="G40" s="13">
        <v>44593</v>
      </c>
      <c r="H40" s="15">
        <v>4424133</v>
      </c>
      <c r="I40" s="15">
        <v>10435</v>
      </c>
      <c r="J40" s="17">
        <f t="shared" si="1"/>
        <v>2.3586542267151551</v>
      </c>
      <c r="K40" s="9"/>
      <c r="L40" s="9"/>
      <c r="M40" s="13">
        <v>44593</v>
      </c>
      <c r="N40" s="15">
        <v>58970872</v>
      </c>
      <c r="O40" s="15">
        <v>114997</v>
      </c>
      <c r="P40" s="17">
        <f t="shared" si="2"/>
        <v>1.9500644318096569</v>
      </c>
      <c r="Q40" s="9"/>
      <c r="R40" s="9"/>
      <c r="S40" s="13">
        <v>44593</v>
      </c>
      <c r="T40" s="18">
        <v>2.4956405712793073</v>
      </c>
      <c r="U40" s="18">
        <v>2.3586542267151551</v>
      </c>
      <c r="V40" s="18">
        <v>1.9500644318096569</v>
      </c>
      <c r="W40" s="12"/>
    </row>
    <row r="41" spans="1:29" x14ac:dyDescent="0.25">
      <c r="A41" s="13">
        <v>44621</v>
      </c>
      <c r="B41" s="14">
        <v>283275</v>
      </c>
      <c r="C41" s="15">
        <v>811</v>
      </c>
      <c r="D41" s="17">
        <f t="shared" si="0"/>
        <v>2.8629423704880415</v>
      </c>
      <c r="E41" s="9"/>
      <c r="F41" s="9"/>
      <c r="G41" s="13">
        <v>44621</v>
      </c>
      <c r="H41" s="15">
        <v>4424109</v>
      </c>
      <c r="I41" s="15">
        <v>11533</v>
      </c>
      <c r="J41" s="17">
        <f t="shared" si="1"/>
        <v>2.6068525888489638</v>
      </c>
      <c r="K41" s="9"/>
      <c r="L41" s="9"/>
      <c r="M41" s="13">
        <v>44621</v>
      </c>
      <c r="N41" s="15">
        <v>58946841</v>
      </c>
      <c r="O41" s="15">
        <v>126372</v>
      </c>
      <c r="P41" s="17">
        <f t="shared" si="2"/>
        <v>2.1438298958208803</v>
      </c>
      <c r="Q41" s="9"/>
      <c r="R41" s="9"/>
      <c r="S41" s="13">
        <v>44621</v>
      </c>
      <c r="T41" s="18">
        <v>2.8629423704880415</v>
      </c>
      <c r="U41" s="18">
        <v>2.6068525888489638</v>
      </c>
      <c r="V41" s="18">
        <v>2.1438298958208803</v>
      </c>
      <c r="W41" s="12"/>
    </row>
    <row r="42" spans="1:29" x14ac:dyDescent="0.25">
      <c r="A42" s="13">
        <v>44652</v>
      </c>
      <c r="B42" s="14">
        <v>283313</v>
      </c>
      <c r="C42" s="15">
        <v>701</v>
      </c>
      <c r="D42" s="17">
        <f t="shared" si="0"/>
        <v>2.4742952141271313</v>
      </c>
      <c r="E42" s="9"/>
      <c r="F42" s="9"/>
      <c r="G42" s="13">
        <v>44652</v>
      </c>
      <c r="H42" s="15">
        <v>4423726</v>
      </c>
      <c r="I42" s="15">
        <v>9824</v>
      </c>
      <c r="J42" s="17">
        <f t="shared" si="1"/>
        <v>2.2207523702869483</v>
      </c>
      <c r="K42" s="9"/>
      <c r="L42" s="9"/>
      <c r="M42" s="13">
        <v>44652</v>
      </c>
      <c r="N42" s="15">
        <v>58926456</v>
      </c>
      <c r="O42" s="15">
        <v>106495</v>
      </c>
      <c r="P42" s="17">
        <f t="shared" si="2"/>
        <v>1.8072527558759006</v>
      </c>
      <c r="Q42" s="9"/>
      <c r="R42" s="9"/>
      <c r="S42" s="13">
        <v>44652</v>
      </c>
      <c r="T42" s="18">
        <v>2.4742952141271313</v>
      </c>
      <c r="U42" s="18">
        <v>2.2207523702869483</v>
      </c>
      <c r="V42" s="18">
        <v>1.8072527558759006</v>
      </c>
      <c r="W42" s="12"/>
    </row>
    <row r="43" spans="1:29" x14ac:dyDescent="0.25">
      <c r="A43" s="13">
        <v>44682</v>
      </c>
      <c r="B43" s="14">
        <v>283326</v>
      </c>
      <c r="C43" s="15">
        <v>833</v>
      </c>
      <c r="D43" s="17">
        <f t="shared" si="0"/>
        <v>2.9400760960871928</v>
      </c>
      <c r="E43" s="9"/>
      <c r="F43" s="9"/>
      <c r="G43" s="13">
        <v>44682</v>
      </c>
      <c r="H43" s="15">
        <v>4423542</v>
      </c>
      <c r="I43" s="15">
        <v>11431</v>
      </c>
      <c r="J43" s="17">
        <f t="shared" si="1"/>
        <v>2.584128284528552</v>
      </c>
      <c r="K43" s="9"/>
      <c r="L43" s="9"/>
      <c r="M43" s="13">
        <v>44682</v>
      </c>
      <c r="N43" s="15">
        <v>58913106</v>
      </c>
      <c r="O43" s="15">
        <v>125574</v>
      </c>
      <c r="P43" s="17">
        <f t="shared" si="2"/>
        <v>2.1315121290668326</v>
      </c>
      <c r="Q43" s="9"/>
      <c r="R43" s="9"/>
      <c r="S43" s="13">
        <v>44682</v>
      </c>
      <c r="T43" s="18">
        <v>2.9400760960871928</v>
      </c>
      <c r="U43" s="18">
        <v>2.584128284528552</v>
      </c>
      <c r="V43" s="18">
        <v>2.1315121290668326</v>
      </c>
      <c r="W43" s="12"/>
    </row>
    <row r="44" spans="1:29" x14ac:dyDescent="0.25">
      <c r="A44" s="13">
        <v>44713</v>
      </c>
      <c r="B44" s="14">
        <v>283351</v>
      </c>
      <c r="C44" s="15">
        <v>732</v>
      </c>
      <c r="D44" s="17">
        <f t="shared" si="0"/>
        <v>2.5833683311511164</v>
      </c>
      <c r="E44" s="9"/>
      <c r="F44" s="9"/>
      <c r="G44" s="13">
        <v>44713</v>
      </c>
      <c r="H44" s="15">
        <v>4423572</v>
      </c>
      <c r="I44" s="15">
        <v>11407</v>
      </c>
      <c r="J44" s="17">
        <f t="shared" si="1"/>
        <v>2.5786852796789566</v>
      </c>
      <c r="K44" s="9"/>
      <c r="L44" s="9"/>
      <c r="M44" s="13">
        <v>44713</v>
      </c>
      <c r="N44" s="15">
        <v>58906034</v>
      </c>
      <c r="O44" s="15">
        <v>125717</v>
      </c>
      <c r="P44" s="17">
        <f t="shared" si="2"/>
        <v>2.134195624169843</v>
      </c>
      <c r="Q44" s="9"/>
      <c r="R44" s="9"/>
      <c r="S44" s="13">
        <v>44713</v>
      </c>
      <c r="T44" s="18">
        <v>2.5833683311511164</v>
      </c>
      <c r="U44" s="18">
        <v>2.5786852796789566</v>
      </c>
      <c r="V44" s="18">
        <v>2.134195624169843</v>
      </c>
      <c r="W44" s="12"/>
    </row>
    <row r="45" spans="1:29" x14ac:dyDescent="0.25">
      <c r="A45" s="13">
        <v>44743</v>
      </c>
      <c r="B45" s="14">
        <v>283289</v>
      </c>
      <c r="C45" s="15">
        <v>780</v>
      </c>
      <c r="D45" s="17">
        <f t="shared" si="0"/>
        <v>2.7533719982067781</v>
      </c>
      <c r="E45" s="9"/>
      <c r="F45" s="9"/>
      <c r="G45" s="13">
        <v>44743</v>
      </c>
      <c r="H45" s="15">
        <v>4423265</v>
      </c>
      <c r="I45" s="15">
        <v>11622</v>
      </c>
      <c r="J45" s="17">
        <f t="shared" si="1"/>
        <v>2.6274708840641474</v>
      </c>
      <c r="K45" s="9"/>
      <c r="L45" s="9"/>
      <c r="M45" s="13">
        <v>44743</v>
      </c>
      <c r="N45" s="15">
        <v>58891814</v>
      </c>
      <c r="O45" s="15">
        <v>125185</v>
      </c>
      <c r="P45" s="17">
        <f t="shared" si="2"/>
        <v>2.1256774328601935</v>
      </c>
      <c r="Q45" s="9"/>
      <c r="R45" s="9"/>
      <c r="S45" s="13">
        <v>44743</v>
      </c>
      <c r="T45" s="18">
        <v>2.7533719982067781</v>
      </c>
      <c r="U45" s="18">
        <v>2.6274708840641474</v>
      </c>
      <c r="V45" s="18">
        <v>2.1256774328601935</v>
      </c>
      <c r="W45" s="12"/>
    </row>
    <row r="46" spans="1:29" x14ac:dyDescent="0.25">
      <c r="A46" s="13">
        <v>44774</v>
      </c>
      <c r="B46" s="14">
        <v>283370</v>
      </c>
      <c r="C46" s="15">
        <v>793</v>
      </c>
      <c r="D46" s="17">
        <f t="shared" si="0"/>
        <v>2.7984613755866889</v>
      </c>
      <c r="E46" s="9"/>
      <c r="F46" s="9"/>
      <c r="G46" s="13">
        <v>44774</v>
      </c>
      <c r="H46" s="15">
        <v>4423807</v>
      </c>
      <c r="I46" s="15">
        <v>11188</v>
      </c>
      <c r="J46" s="17">
        <f t="shared" si="1"/>
        <v>2.5290434234585732</v>
      </c>
      <c r="K46" s="9"/>
      <c r="L46" s="9"/>
      <c r="M46" s="13">
        <v>44774</v>
      </c>
      <c r="N46" s="15">
        <v>58882601</v>
      </c>
      <c r="O46" s="15">
        <v>119203</v>
      </c>
      <c r="P46" s="17">
        <f t="shared" si="2"/>
        <v>2.0244180449841203</v>
      </c>
      <c r="Q46" s="9"/>
      <c r="R46" s="9"/>
      <c r="S46" s="13">
        <v>44774</v>
      </c>
      <c r="T46" s="18">
        <v>2.7984613755866889</v>
      </c>
      <c r="U46" s="18">
        <v>2.5290434234585732</v>
      </c>
      <c r="V46" s="18">
        <v>2.0244180449841203</v>
      </c>
      <c r="W46" s="12"/>
    </row>
    <row r="47" spans="1:29" x14ac:dyDescent="0.25">
      <c r="A47" s="13">
        <v>44805</v>
      </c>
      <c r="B47" s="14">
        <v>283524</v>
      </c>
      <c r="C47" s="15">
        <v>878</v>
      </c>
      <c r="D47" s="17">
        <f t="shared" si="0"/>
        <v>3.0967396058182022</v>
      </c>
      <c r="E47" s="9"/>
      <c r="F47" s="9"/>
      <c r="G47" s="13">
        <v>44805</v>
      </c>
      <c r="H47" s="15">
        <v>4425743</v>
      </c>
      <c r="I47" s="15">
        <v>12641</v>
      </c>
      <c r="J47" s="17">
        <f t="shared" si="1"/>
        <v>2.8562435731130345</v>
      </c>
      <c r="K47" s="9"/>
      <c r="L47" s="9"/>
      <c r="M47" s="13">
        <v>44805</v>
      </c>
      <c r="N47" s="15">
        <v>58883956</v>
      </c>
      <c r="O47" s="15">
        <v>134710</v>
      </c>
      <c r="P47" s="17">
        <f t="shared" si="2"/>
        <v>2.2877199351212067</v>
      </c>
      <c r="Q47" s="9"/>
      <c r="R47" s="9"/>
      <c r="S47" s="13">
        <v>44805</v>
      </c>
      <c r="T47" s="18">
        <v>3.0967396058182022</v>
      </c>
      <c r="U47" s="18">
        <v>2.8562435731130345</v>
      </c>
      <c r="V47" s="18">
        <v>2.2877199351212067</v>
      </c>
      <c r="W47" s="12"/>
    </row>
    <row r="48" spans="1:29" x14ac:dyDescent="0.25">
      <c r="A48" s="13">
        <v>44835</v>
      </c>
      <c r="B48" s="14">
        <v>283615</v>
      </c>
      <c r="C48" s="15">
        <v>890</v>
      </c>
      <c r="D48" s="17">
        <f t="shared" si="0"/>
        <v>3.1380568728734377</v>
      </c>
      <c r="E48" s="9"/>
      <c r="F48" s="9"/>
      <c r="G48" s="13">
        <v>44835</v>
      </c>
      <c r="H48" s="15">
        <v>4427245</v>
      </c>
      <c r="I48" s="15">
        <v>13016</v>
      </c>
      <c r="J48" s="17">
        <f t="shared" si="1"/>
        <v>2.9399773448273137</v>
      </c>
      <c r="K48" s="9"/>
      <c r="L48" s="9"/>
      <c r="M48" s="13">
        <v>44835</v>
      </c>
      <c r="N48" s="15">
        <v>58879692</v>
      </c>
      <c r="O48" s="15">
        <v>136621</v>
      </c>
      <c r="P48" s="17">
        <f t="shared" si="2"/>
        <v>2.3203416213522314</v>
      </c>
      <c r="Q48" s="9"/>
      <c r="R48" s="9"/>
      <c r="S48" s="13">
        <v>44835</v>
      </c>
      <c r="T48" s="18">
        <v>3.1380568728734377</v>
      </c>
      <c r="U48" s="18">
        <v>2.9399773448273137</v>
      </c>
      <c r="V48" s="18">
        <v>2.3203416213522314</v>
      </c>
      <c r="W48" s="12"/>
    </row>
    <row r="49" spans="1:23" x14ac:dyDescent="0.25">
      <c r="A49" s="13">
        <v>44866</v>
      </c>
      <c r="B49" s="14">
        <v>283630</v>
      </c>
      <c r="C49" s="15">
        <v>815</v>
      </c>
      <c r="D49" s="17">
        <f t="shared" si="0"/>
        <v>2.8734619045940133</v>
      </c>
      <c r="E49" s="9"/>
      <c r="F49" s="9"/>
      <c r="G49" s="13">
        <v>44866</v>
      </c>
      <c r="H49" s="15">
        <v>4427578</v>
      </c>
      <c r="I49" s="15">
        <v>12169</v>
      </c>
      <c r="J49" s="17">
        <f t="shared" si="1"/>
        <v>2.7484552502519435</v>
      </c>
      <c r="K49" s="9"/>
      <c r="L49" s="9"/>
      <c r="M49" s="13">
        <v>44866</v>
      </c>
      <c r="N49" s="15">
        <v>58871761</v>
      </c>
      <c r="O49" s="15">
        <v>127619</v>
      </c>
      <c r="P49" s="17">
        <f t="shared" si="2"/>
        <v>2.1677455851881176</v>
      </c>
      <c r="Q49" s="9"/>
      <c r="R49" s="9"/>
      <c r="S49" s="13">
        <v>44866</v>
      </c>
      <c r="T49" s="18">
        <v>2.8734619045940133</v>
      </c>
      <c r="U49" s="18">
        <v>2.7484552502519435</v>
      </c>
      <c r="V49" s="18">
        <v>2.1677455851881176</v>
      </c>
      <c r="W49" s="12"/>
    </row>
    <row r="50" spans="1:23" x14ac:dyDescent="0.25">
      <c r="A50" s="13">
        <v>44896</v>
      </c>
      <c r="B50" s="14">
        <v>283650</v>
      </c>
      <c r="C50" s="15">
        <v>810</v>
      </c>
      <c r="D50" s="17">
        <f t="shared" si="0"/>
        <v>2.8556319407720783</v>
      </c>
      <c r="E50" s="9"/>
      <c r="F50" s="9"/>
      <c r="G50" s="13">
        <v>44896</v>
      </c>
      <c r="H50" s="15">
        <v>4426929</v>
      </c>
      <c r="I50" s="15">
        <v>10913</v>
      </c>
      <c r="J50" s="17">
        <f t="shared" si="1"/>
        <v>2.4651400553295524</v>
      </c>
      <c r="K50" s="9"/>
      <c r="L50" s="9"/>
      <c r="M50" s="13">
        <v>44896</v>
      </c>
      <c r="N50" s="15">
        <v>58850717</v>
      </c>
      <c r="O50" s="15">
        <v>112109</v>
      </c>
      <c r="P50" s="17">
        <f t="shared" si="2"/>
        <v>1.9049725426454871</v>
      </c>
      <c r="Q50" s="9"/>
      <c r="R50" s="9"/>
      <c r="S50" s="13">
        <v>44896</v>
      </c>
      <c r="T50" s="18">
        <v>2.8556319407720783</v>
      </c>
      <c r="U50" s="18">
        <v>2.4651400553295524</v>
      </c>
      <c r="V50" s="18">
        <v>1.9049725426454871</v>
      </c>
      <c r="W50" s="12"/>
    </row>
    <row r="51" spans="1:23" x14ac:dyDescent="0.25">
      <c r="A51" s="21">
        <v>44927</v>
      </c>
      <c r="B51" s="20">
        <v>284370</v>
      </c>
      <c r="C51" s="19">
        <v>859</v>
      </c>
      <c r="D51" s="22">
        <f t="shared" si="0"/>
        <v>3.0207124520870696</v>
      </c>
      <c r="G51" s="21">
        <v>44927</v>
      </c>
      <c r="H51" s="19">
        <v>4438615</v>
      </c>
      <c r="I51" s="19">
        <v>12473</v>
      </c>
      <c r="J51" s="22">
        <f t="shared" si="1"/>
        <v>2.810110811593256</v>
      </c>
      <c r="K51" s="12"/>
      <c r="L51" s="12"/>
      <c r="M51" s="21">
        <v>44927</v>
      </c>
      <c r="N51" s="19">
        <v>58982769</v>
      </c>
      <c r="O51" s="19">
        <v>142583</v>
      </c>
      <c r="P51" s="22">
        <f t="shared" si="2"/>
        <v>2.417367011033341</v>
      </c>
      <c r="S51" s="21">
        <v>44927</v>
      </c>
      <c r="T51" s="23">
        <v>3.0207124520870696</v>
      </c>
      <c r="U51" s="22">
        <v>2.810110811593256</v>
      </c>
      <c r="V51" s="22">
        <v>2.417367011033341</v>
      </c>
    </row>
    <row r="52" spans="1:23" x14ac:dyDescent="0.25">
      <c r="A52" s="21">
        <v>44958</v>
      </c>
      <c r="B52" s="20">
        <v>284529</v>
      </c>
      <c r="C52" s="19">
        <v>694</v>
      </c>
      <c r="D52" s="22">
        <f t="shared" si="0"/>
        <v>2.4391186838599932</v>
      </c>
      <c r="G52" s="21">
        <v>44958</v>
      </c>
      <c r="H52" s="19">
        <v>4439751</v>
      </c>
      <c r="I52" s="19">
        <v>10338</v>
      </c>
      <c r="J52" s="22">
        <f t="shared" si="1"/>
        <v>2.3285089636783685</v>
      </c>
      <c r="K52" s="12"/>
      <c r="L52" s="12"/>
      <c r="M52" s="21">
        <v>44958</v>
      </c>
      <c r="N52" s="19">
        <v>58972576</v>
      </c>
      <c r="O52" s="19">
        <v>115951</v>
      </c>
      <c r="P52" s="22">
        <f t="shared" si="2"/>
        <v>1.9661850959334046</v>
      </c>
      <c r="S52" s="21">
        <v>44958</v>
      </c>
      <c r="T52" s="23">
        <v>2.4391186838599932</v>
      </c>
      <c r="U52" s="22">
        <v>2.3285089636783685</v>
      </c>
      <c r="V52" s="22">
        <v>1.9661850959334046</v>
      </c>
    </row>
    <row r="53" spans="1:23" x14ac:dyDescent="0.25">
      <c r="A53" s="21">
        <v>44986</v>
      </c>
      <c r="B53" s="20">
        <v>284601</v>
      </c>
      <c r="C53" s="19">
        <v>750</v>
      </c>
      <c r="D53" s="22">
        <f t="shared" si="0"/>
        <v>2.6352683230206497</v>
      </c>
      <c r="G53" s="21">
        <v>44986</v>
      </c>
      <c r="H53" s="19">
        <v>4441344</v>
      </c>
      <c r="I53" s="19">
        <v>11505</v>
      </c>
      <c r="J53" s="22">
        <f t="shared" si="1"/>
        <v>2.5904320854227909</v>
      </c>
      <c r="K53" s="12"/>
      <c r="L53" s="12"/>
      <c r="M53" s="21">
        <v>44986</v>
      </c>
      <c r="N53" s="19">
        <v>58969140</v>
      </c>
      <c r="O53" s="19">
        <v>127754</v>
      </c>
      <c r="P53" s="22">
        <f t="shared" si="2"/>
        <v>2.1664552001267103</v>
      </c>
      <c r="S53" s="21">
        <v>44986</v>
      </c>
      <c r="T53" s="23">
        <v>2.6352683230206497</v>
      </c>
      <c r="U53" s="22">
        <v>2.5904320854227909</v>
      </c>
      <c r="V53" s="22">
        <v>2.1664552001267103</v>
      </c>
    </row>
    <row r="54" spans="1:23" x14ac:dyDescent="0.25">
      <c r="A54" s="21">
        <v>45017</v>
      </c>
      <c r="B54" s="20">
        <v>284700</v>
      </c>
      <c r="C54" s="19">
        <v>698</v>
      </c>
      <c r="D54" s="22">
        <f t="shared" si="0"/>
        <v>2.4517035475939584</v>
      </c>
      <c r="G54" s="21">
        <v>45017</v>
      </c>
      <c r="H54" s="19">
        <v>4441992</v>
      </c>
      <c r="I54" s="19">
        <v>9419</v>
      </c>
      <c r="J54" s="22">
        <f t="shared" si="1"/>
        <v>2.1204450615849826</v>
      </c>
      <c r="K54" s="12"/>
      <c r="L54" s="12"/>
      <c r="M54" s="21">
        <v>45017</v>
      </c>
      <c r="N54" s="19">
        <v>58961933</v>
      </c>
      <c r="O54" s="19">
        <v>100260</v>
      </c>
      <c r="P54" s="22">
        <f t="shared" si="2"/>
        <v>1.700419150098081</v>
      </c>
      <c r="S54" s="21">
        <v>45017</v>
      </c>
      <c r="T54" s="23">
        <v>2.4517035475939584</v>
      </c>
      <c r="U54" s="22">
        <v>2.1204450615849826</v>
      </c>
      <c r="V54" s="22">
        <v>1.700419150098081</v>
      </c>
    </row>
    <row r="55" spans="1:23" x14ac:dyDescent="0.25">
      <c r="A55" s="21">
        <v>45047</v>
      </c>
      <c r="B55" s="20">
        <v>284923</v>
      </c>
      <c r="C55" s="19">
        <v>905</v>
      </c>
      <c r="D55" s="22">
        <f t="shared" si="0"/>
        <v>3.1762967538598148</v>
      </c>
      <c r="G55" s="21">
        <v>45047</v>
      </c>
      <c r="H55" s="19">
        <v>4443617</v>
      </c>
      <c r="I55" s="19">
        <v>10928</v>
      </c>
      <c r="J55" s="22">
        <f t="shared" si="1"/>
        <v>2.4592578523306576</v>
      </c>
      <c r="K55" s="12"/>
      <c r="L55" s="12"/>
      <c r="M55" s="21">
        <v>45047</v>
      </c>
      <c r="N55" s="19">
        <v>58966741</v>
      </c>
      <c r="O55" s="19">
        <v>122743</v>
      </c>
      <c r="P55" s="22">
        <f t="shared" si="2"/>
        <v>2.0815632323990907</v>
      </c>
      <c r="S55" s="21">
        <v>45047</v>
      </c>
      <c r="T55" s="23">
        <v>3.1762967538598148</v>
      </c>
      <c r="U55" s="22">
        <v>2.4592578523306576</v>
      </c>
      <c r="V55" s="22">
        <v>2.0815632323990907</v>
      </c>
    </row>
    <row r="56" spans="1:23" x14ac:dyDescent="0.25">
      <c r="A56" s="21">
        <v>45078</v>
      </c>
      <c r="B56" s="20">
        <v>285090</v>
      </c>
      <c r="C56" s="19">
        <v>803</v>
      </c>
      <c r="D56" s="22">
        <f t="shared" si="0"/>
        <v>2.8166543898418044</v>
      </c>
      <c r="G56" s="21">
        <v>45078</v>
      </c>
      <c r="H56" s="19">
        <v>4445520</v>
      </c>
      <c r="I56" s="19">
        <v>11071</v>
      </c>
      <c r="J56" s="22">
        <f t="shared" si="1"/>
        <v>2.4903723298961653</v>
      </c>
      <c r="K56" s="12"/>
      <c r="L56" s="12"/>
      <c r="M56" s="21">
        <v>45078</v>
      </c>
      <c r="N56" s="19">
        <v>58973225</v>
      </c>
      <c r="O56" s="19">
        <v>121875</v>
      </c>
      <c r="P56" s="22">
        <f t="shared" si="2"/>
        <v>2.0666158243847104</v>
      </c>
      <c r="S56" s="21">
        <v>45078</v>
      </c>
      <c r="T56" s="23">
        <v>2.8166543898418044</v>
      </c>
      <c r="U56" s="22">
        <v>2.4903723298961653</v>
      </c>
      <c r="V56" s="22">
        <v>2.0666158243847104</v>
      </c>
    </row>
    <row r="57" spans="1:23" x14ac:dyDescent="0.25">
      <c r="A57" s="21">
        <v>45108</v>
      </c>
      <c r="B57" s="20">
        <v>285236</v>
      </c>
      <c r="C57" s="19">
        <v>768</v>
      </c>
      <c r="D57" s="22">
        <f t="shared" si="0"/>
        <v>2.6925072571484665</v>
      </c>
      <c r="G57" s="21">
        <v>45108</v>
      </c>
      <c r="H57" s="19">
        <v>4447208</v>
      </c>
      <c r="I57" s="19">
        <v>11633</v>
      </c>
      <c r="J57" s="22">
        <f t="shared" si="1"/>
        <v>2.6157984964948793</v>
      </c>
      <c r="K57" s="12"/>
      <c r="L57" s="12"/>
      <c r="M57" s="21">
        <v>45108</v>
      </c>
      <c r="N57" s="19">
        <v>58975306</v>
      </c>
      <c r="O57" s="19">
        <v>124328</v>
      </c>
      <c r="P57" s="22">
        <f t="shared" si="2"/>
        <v>2.1081365817754301</v>
      </c>
      <c r="S57" s="21">
        <v>45108</v>
      </c>
      <c r="T57" s="23">
        <v>2.6925072571484665</v>
      </c>
      <c r="U57" s="22">
        <v>2.6157984964948793</v>
      </c>
      <c r="V57" s="22">
        <v>2.1081365817754301</v>
      </c>
    </row>
    <row r="58" spans="1:23" x14ac:dyDescent="0.25">
      <c r="A58" s="21">
        <v>45139</v>
      </c>
      <c r="B58" s="20">
        <v>285279</v>
      </c>
      <c r="C58" s="19">
        <v>710</v>
      </c>
      <c r="D58" s="22">
        <f t="shared" si="0"/>
        <v>2.4887916741155149</v>
      </c>
      <c r="G58" s="21">
        <v>45139</v>
      </c>
      <c r="H58" s="19">
        <v>4448426</v>
      </c>
      <c r="I58" s="19">
        <v>10179</v>
      </c>
      <c r="J58" s="22">
        <f t="shared" si="1"/>
        <v>2.2882250935499435</v>
      </c>
      <c r="K58" s="12"/>
      <c r="L58" s="12"/>
      <c r="M58" s="21">
        <v>45139</v>
      </c>
      <c r="N58" s="19">
        <v>58977664</v>
      </c>
      <c r="O58" s="19">
        <v>110562</v>
      </c>
      <c r="P58" s="22">
        <f t="shared" si="2"/>
        <v>1.8746418983295099</v>
      </c>
      <c r="S58" s="21">
        <v>45139</v>
      </c>
      <c r="T58" s="23">
        <v>2.4887916741155149</v>
      </c>
      <c r="U58" s="22">
        <v>2.2882250935499435</v>
      </c>
      <c r="V58" s="22">
        <v>1.8746418983295099</v>
      </c>
    </row>
    <row r="59" spans="1:23" x14ac:dyDescent="0.25">
      <c r="A59" s="21">
        <v>45170</v>
      </c>
      <c r="B59" s="20">
        <v>285521</v>
      </c>
      <c r="C59" s="19">
        <v>900</v>
      </c>
      <c r="D59" s="22">
        <f t="shared" si="0"/>
        <v>3.1521324175804932</v>
      </c>
      <c r="G59" s="21">
        <v>45170</v>
      </c>
      <c r="H59" s="19">
        <v>4451059</v>
      </c>
      <c r="I59" s="19">
        <v>11962</v>
      </c>
      <c r="J59" s="22">
        <f t="shared" si="1"/>
        <v>2.6874503348528966</v>
      </c>
      <c r="K59" s="12"/>
      <c r="L59" s="12"/>
      <c r="M59" s="21">
        <v>45170</v>
      </c>
      <c r="N59" s="19">
        <v>58987910</v>
      </c>
      <c r="O59" s="19">
        <v>126135</v>
      </c>
      <c r="P59" s="22">
        <f t="shared" si="2"/>
        <v>2.1383195302223794</v>
      </c>
      <c r="S59" s="21">
        <v>45170</v>
      </c>
      <c r="T59" s="23">
        <v>3.1521324175804932</v>
      </c>
      <c r="U59" s="22">
        <v>2.6874503348528966</v>
      </c>
      <c r="V59" s="22">
        <v>2.1383195302223794</v>
      </c>
    </row>
    <row r="60" spans="1:23" x14ac:dyDescent="0.25">
      <c r="A60" s="21">
        <v>45200</v>
      </c>
      <c r="B60" s="20">
        <v>285682</v>
      </c>
      <c r="C60" s="19">
        <v>822</v>
      </c>
      <c r="D60" s="22">
        <f t="shared" si="0"/>
        <v>2.8773251377405646</v>
      </c>
      <c r="G60" s="21">
        <v>45200</v>
      </c>
      <c r="H60" s="19">
        <v>4453710</v>
      </c>
      <c r="I60" s="19">
        <v>12348</v>
      </c>
      <c r="J60" s="22">
        <f t="shared" si="1"/>
        <v>2.7725199889530305</v>
      </c>
      <c r="K60" s="12"/>
      <c r="L60" s="12"/>
      <c r="M60" s="21">
        <v>45200</v>
      </c>
      <c r="N60" s="19">
        <v>58998826</v>
      </c>
      <c r="O60" s="19">
        <v>132121</v>
      </c>
      <c r="P60" s="22">
        <f t="shared" si="2"/>
        <v>2.2393835429877877</v>
      </c>
      <c r="S60" s="21">
        <v>45200</v>
      </c>
      <c r="T60" s="23">
        <v>2.8773251377405646</v>
      </c>
      <c r="U60" s="22">
        <v>2.7725199889530305</v>
      </c>
      <c r="V60" s="22">
        <v>2.2393835429877877</v>
      </c>
    </row>
    <row r="61" spans="1:23" x14ac:dyDescent="0.25">
      <c r="A61" s="21">
        <v>45231</v>
      </c>
      <c r="B61" s="20">
        <v>285853</v>
      </c>
      <c r="C61" s="19">
        <v>796</v>
      </c>
      <c r="D61" s="22">
        <f t="shared" si="0"/>
        <v>2.784648053370089</v>
      </c>
      <c r="G61" s="21">
        <v>45231</v>
      </c>
      <c r="H61" s="19">
        <v>4455136</v>
      </c>
      <c r="I61" s="19">
        <v>10799</v>
      </c>
      <c r="J61" s="22">
        <f t="shared" si="1"/>
        <v>2.4239439604088404</v>
      </c>
      <c r="K61" s="12"/>
      <c r="L61" s="12"/>
      <c r="M61" s="21">
        <v>45231</v>
      </c>
      <c r="N61" s="19">
        <v>59001884</v>
      </c>
      <c r="O61" s="19">
        <v>117375</v>
      </c>
      <c r="P61" s="22">
        <f t="shared" si="2"/>
        <v>1.9893432555475685</v>
      </c>
      <c r="S61" s="21">
        <v>45231</v>
      </c>
      <c r="T61" s="23">
        <v>2.784648053370089</v>
      </c>
      <c r="U61" s="22">
        <v>2.4239439604088404</v>
      </c>
      <c r="V61" s="22">
        <v>1.9893432555475685</v>
      </c>
    </row>
    <row r="62" spans="1:23" x14ac:dyDescent="0.25">
      <c r="A62" s="21">
        <v>45261</v>
      </c>
      <c r="B62" s="20">
        <v>285842</v>
      </c>
      <c r="C62" s="19">
        <v>663</v>
      </c>
      <c r="D62" s="22">
        <f t="shared" si="0"/>
        <v>2.3194631999496225</v>
      </c>
      <c r="G62" s="21">
        <v>45261</v>
      </c>
      <c r="H62" s="19">
        <v>4455188</v>
      </c>
      <c r="I62" s="19">
        <v>9402</v>
      </c>
      <c r="J62" s="22">
        <f t="shared" si="1"/>
        <v>2.1103486541982068</v>
      </c>
      <c r="K62" s="12"/>
      <c r="L62" s="12"/>
      <c r="M62" s="21">
        <v>45261</v>
      </c>
      <c r="N62" s="19">
        <v>58989749</v>
      </c>
      <c r="O62" s="19">
        <v>102510</v>
      </c>
      <c r="P62" s="22">
        <f t="shared" si="2"/>
        <v>1.7377595554780205</v>
      </c>
      <c r="S62" s="21">
        <v>45261</v>
      </c>
      <c r="T62" s="23">
        <v>2.3194631999496225</v>
      </c>
      <c r="U62" s="22">
        <v>2.1103486541982068</v>
      </c>
      <c r="V62" s="22">
        <v>1.7377595554780205</v>
      </c>
    </row>
    <row r="63" spans="1:23" x14ac:dyDescent="0.25">
      <c r="A63" s="21">
        <v>45292</v>
      </c>
      <c r="B63" s="20">
        <v>285923</v>
      </c>
      <c r="C63" s="19">
        <v>833</v>
      </c>
      <c r="D63" s="22">
        <f t="shared" si="0"/>
        <v>2.9133717819133125</v>
      </c>
      <c r="G63" s="21">
        <v>45292</v>
      </c>
      <c r="H63" s="19">
        <v>4455663</v>
      </c>
      <c r="I63" s="19">
        <v>12317</v>
      </c>
      <c r="J63" s="22">
        <f t="shared" si="1"/>
        <v>2.7643473036448225</v>
      </c>
      <c r="K63" s="12"/>
      <c r="L63" s="12"/>
      <c r="M63" s="21">
        <v>45292</v>
      </c>
      <c r="N63" s="19">
        <v>58967370</v>
      </c>
      <c r="O63" s="19">
        <v>141398</v>
      </c>
      <c r="P63" s="22">
        <f t="shared" si="2"/>
        <v>2.3979024331592202</v>
      </c>
      <c r="S63" s="21">
        <v>45292</v>
      </c>
      <c r="T63" s="23">
        <v>2.9133717819133125</v>
      </c>
      <c r="U63" s="22">
        <v>2.7643473036448225</v>
      </c>
      <c r="V63" s="22">
        <v>2.3979024331592202</v>
      </c>
    </row>
    <row r="64" spans="1:23" x14ac:dyDescent="0.25">
      <c r="A64" s="21">
        <v>45323</v>
      </c>
      <c r="B64" s="20">
        <v>286040</v>
      </c>
      <c r="C64" s="19">
        <v>720</v>
      </c>
      <c r="D64" s="22">
        <f t="shared" si="0"/>
        <v>2.5171304712627602</v>
      </c>
      <c r="G64" s="21">
        <v>45323</v>
      </c>
      <c r="H64" s="19">
        <v>4456720</v>
      </c>
      <c r="I64" s="19">
        <v>10138</v>
      </c>
      <c r="J64" s="22">
        <f t="shared" si="1"/>
        <v>2.2747670932883377</v>
      </c>
      <c r="K64" s="12"/>
      <c r="L64" s="12"/>
      <c r="M64" s="21">
        <v>45323</v>
      </c>
      <c r="N64" s="19">
        <v>58962589</v>
      </c>
      <c r="O64" s="19">
        <v>117402</v>
      </c>
      <c r="P64" s="22">
        <f t="shared" si="2"/>
        <v>1.9911269500055366</v>
      </c>
      <c r="S64" s="21">
        <v>45323</v>
      </c>
      <c r="T64" s="23">
        <v>2.5171304712627602</v>
      </c>
      <c r="U64" s="22">
        <v>2.2747670932883377</v>
      </c>
      <c r="V64" s="22">
        <v>1.9911269500055366</v>
      </c>
    </row>
    <row r="65" spans="1:22" x14ac:dyDescent="0.25">
      <c r="A65" s="21">
        <v>45352</v>
      </c>
      <c r="B65" s="20">
        <v>286312</v>
      </c>
      <c r="C65" s="19">
        <v>790</v>
      </c>
      <c r="D65" s="22">
        <f t="shared" si="0"/>
        <v>2.759227695660678</v>
      </c>
      <c r="G65" s="21">
        <v>45352</v>
      </c>
      <c r="H65" s="19">
        <v>4458345</v>
      </c>
      <c r="I65" s="19">
        <v>10124</v>
      </c>
      <c r="J65" s="22">
        <f t="shared" si="1"/>
        <v>2.2707977960431505</v>
      </c>
      <c r="K65" s="12"/>
      <c r="L65" s="12"/>
      <c r="M65" s="21">
        <v>45352</v>
      </c>
      <c r="N65" s="19">
        <v>58961308</v>
      </c>
      <c r="O65" s="19">
        <v>110275</v>
      </c>
      <c r="P65" s="22">
        <f t="shared" si="2"/>
        <v>1.8702943292913379</v>
      </c>
      <c r="S65" s="21">
        <v>45352</v>
      </c>
      <c r="T65" s="23">
        <v>2.759227695660678</v>
      </c>
      <c r="U65" s="22">
        <v>2.2707977960431505</v>
      </c>
      <c r="V65" s="22">
        <v>1.8702943292913379</v>
      </c>
    </row>
    <row r="66" spans="1:22" x14ac:dyDescent="0.25">
      <c r="A66" s="21">
        <v>45383</v>
      </c>
      <c r="B66" s="20">
        <v>286392</v>
      </c>
      <c r="C66" s="19">
        <v>703</v>
      </c>
      <c r="D66" s="22">
        <f t="shared" si="0"/>
        <v>2.454677504958239</v>
      </c>
      <c r="G66" s="21">
        <v>45383</v>
      </c>
      <c r="H66" s="19">
        <v>4459664</v>
      </c>
      <c r="I66" s="19">
        <v>9432</v>
      </c>
      <c r="J66" s="22">
        <f t="shared" si="1"/>
        <v>2.1149575394020714</v>
      </c>
      <c r="K66" s="12"/>
      <c r="L66" s="12"/>
      <c r="M66" s="21">
        <v>45383</v>
      </c>
      <c r="N66" s="19">
        <v>58963520</v>
      </c>
      <c r="O66" s="19">
        <v>105415</v>
      </c>
      <c r="P66" s="22">
        <f t="shared" si="2"/>
        <v>1.7878003212833971</v>
      </c>
      <c r="S66" s="21">
        <v>45383</v>
      </c>
      <c r="T66" s="23">
        <v>2.454677504958239</v>
      </c>
      <c r="U66" s="22">
        <v>2.1149575394020714</v>
      </c>
      <c r="V66" s="22">
        <v>1.7878003212833971</v>
      </c>
    </row>
    <row r="67" spans="1:22" x14ac:dyDescent="0.25">
      <c r="A67" s="21">
        <v>45413</v>
      </c>
      <c r="B67" s="20">
        <v>286537</v>
      </c>
      <c r="C67" s="19">
        <v>723</v>
      </c>
      <c r="D67" s="22">
        <f t="shared" si="0"/>
        <v>2.5232343466986813</v>
      </c>
      <c r="G67" s="21">
        <v>45413</v>
      </c>
      <c r="H67" s="19">
        <v>4461568</v>
      </c>
      <c r="I67" s="19">
        <v>10439</v>
      </c>
      <c r="J67" s="22">
        <f t="shared" si="1"/>
        <v>2.3397603712416801</v>
      </c>
      <c r="K67" s="12"/>
      <c r="L67" s="12"/>
      <c r="M67" s="21">
        <v>45413</v>
      </c>
      <c r="N67" s="19">
        <v>58971479</v>
      </c>
      <c r="O67" s="19">
        <v>112982</v>
      </c>
      <c r="P67" s="22">
        <f t="shared" si="2"/>
        <v>1.9158752996512092</v>
      </c>
      <c r="S67" s="21">
        <v>45413</v>
      </c>
      <c r="T67" s="23">
        <v>2.5232343466986813</v>
      </c>
      <c r="U67" s="22">
        <v>2.3397603712416801</v>
      </c>
      <c r="V67" s="22">
        <v>1.9158752996512092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62B6-8C81-4755-A307-78599F522B59}">
  <dimension ref="A2:N67"/>
  <sheetViews>
    <sheetView workbookViewId="0">
      <selection activeCell="F2" sqref="F2"/>
    </sheetView>
  </sheetViews>
  <sheetFormatPr defaultRowHeight="15" x14ac:dyDescent="0.25"/>
  <sheetData>
    <row r="2" spans="1:4" x14ac:dyDescent="0.25">
      <c r="B2" s="4" t="s">
        <v>29</v>
      </c>
      <c r="C2" s="4" t="s">
        <v>30</v>
      </c>
      <c r="D2" s="9" t="s">
        <v>31</v>
      </c>
    </row>
    <row r="3" spans="1:4" x14ac:dyDescent="0.25">
      <c r="A3" s="8">
        <v>43466</v>
      </c>
      <c r="B3" s="2">
        <v>155</v>
      </c>
      <c r="C3" s="2">
        <v>83</v>
      </c>
      <c r="D3" s="2">
        <f>+B3-C3</f>
        <v>72</v>
      </c>
    </row>
    <row r="4" spans="1:4" x14ac:dyDescent="0.25">
      <c r="A4" s="8">
        <v>43497</v>
      </c>
      <c r="B4" s="2">
        <v>144</v>
      </c>
      <c r="C4" s="2">
        <v>86</v>
      </c>
      <c r="D4" s="2">
        <f t="shared" ref="D4:D49" si="0">+B4-C4</f>
        <v>58</v>
      </c>
    </row>
    <row r="5" spans="1:4" x14ac:dyDescent="0.25">
      <c r="A5" s="8">
        <v>43525</v>
      </c>
      <c r="B5" s="2">
        <v>175</v>
      </c>
      <c r="C5" s="2">
        <v>94</v>
      </c>
      <c r="D5" s="2">
        <f t="shared" si="0"/>
        <v>81</v>
      </c>
    </row>
    <row r="6" spans="1:4" x14ac:dyDescent="0.25">
      <c r="A6" s="8">
        <v>43556</v>
      </c>
      <c r="B6" s="2">
        <v>168</v>
      </c>
      <c r="C6" s="2">
        <v>73</v>
      </c>
      <c r="D6" s="2">
        <f t="shared" si="0"/>
        <v>95</v>
      </c>
    </row>
    <row r="7" spans="1:4" x14ac:dyDescent="0.25">
      <c r="A7" s="8">
        <v>43586</v>
      </c>
      <c r="B7" s="2">
        <v>167</v>
      </c>
      <c r="C7" s="2">
        <v>86</v>
      </c>
      <c r="D7" s="2">
        <f t="shared" si="0"/>
        <v>81</v>
      </c>
    </row>
    <row r="8" spans="1:4" x14ac:dyDescent="0.25">
      <c r="A8" s="8">
        <v>43617</v>
      </c>
      <c r="B8" s="2">
        <v>181</v>
      </c>
      <c r="C8" s="2">
        <v>82</v>
      </c>
      <c r="D8" s="2">
        <f t="shared" si="0"/>
        <v>99</v>
      </c>
    </row>
    <row r="9" spans="1:4" x14ac:dyDescent="0.25">
      <c r="A9" s="8">
        <v>43647</v>
      </c>
      <c r="B9" s="2">
        <v>153</v>
      </c>
      <c r="C9" s="2">
        <v>68</v>
      </c>
      <c r="D9" s="2">
        <f t="shared" si="0"/>
        <v>85</v>
      </c>
    </row>
    <row r="10" spans="1:4" x14ac:dyDescent="0.25">
      <c r="A10" s="8">
        <v>43678</v>
      </c>
      <c r="B10" s="2">
        <v>180</v>
      </c>
      <c r="C10" s="2">
        <v>47</v>
      </c>
      <c r="D10" s="2">
        <f t="shared" si="0"/>
        <v>133</v>
      </c>
    </row>
    <row r="11" spans="1:4" x14ac:dyDescent="0.25">
      <c r="A11" s="8">
        <v>43709</v>
      </c>
      <c r="B11" s="2">
        <v>150</v>
      </c>
      <c r="C11" s="2">
        <v>85</v>
      </c>
      <c r="D11" s="2">
        <f t="shared" si="0"/>
        <v>65</v>
      </c>
    </row>
    <row r="12" spans="1:4" x14ac:dyDescent="0.25">
      <c r="A12" s="8">
        <v>43739</v>
      </c>
      <c r="B12" s="2">
        <v>197</v>
      </c>
      <c r="C12" s="2">
        <v>88</v>
      </c>
      <c r="D12" s="2">
        <f t="shared" si="0"/>
        <v>109</v>
      </c>
    </row>
    <row r="13" spans="1:4" x14ac:dyDescent="0.25">
      <c r="A13" s="8">
        <v>43770</v>
      </c>
      <c r="B13" s="2">
        <v>207</v>
      </c>
      <c r="C13" s="2">
        <v>64</v>
      </c>
      <c r="D13" s="2">
        <f t="shared" si="0"/>
        <v>143</v>
      </c>
    </row>
    <row r="14" spans="1:4" x14ac:dyDescent="0.25">
      <c r="A14" s="8">
        <v>43800</v>
      </c>
      <c r="B14" s="2">
        <v>152</v>
      </c>
      <c r="C14" s="2">
        <v>57</v>
      </c>
      <c r="D14" s="2">
        <f t="shared" si="0"/>
        <v>95</v>
      </c>
    </row>
    <row r="15" spans="1:4" x14ac:dyDescent="0.25">
      <c r="A15" s="8">
        <v>43831</v>
      </c>
      <c r="B15" s="2">
        <v>152</v>
      </c>
      <c r="C15" s="2">
        <v>110</v>
      </c>
      <c r="D15" s="2">
        <f t="shared" si="0"/>
        <v>42</v>
      </c>
    </row>
    <row r="16" spans="1:4" x14ac:dyDescent="0.25">
      <c r="A16" s="8">
        <v>43862</v>
      </c>
      <c r="B16" s="2">
        <v>146</v>
      </c>
      <c r="C16" s="2">
        <v>89</v>
      </c>
      <c r="D16" s="2">
        <f t="shared" si="0"/>
        <v>57</v>
      </c>
    </row>
    <row r="17" spans="1:4" x14ac:dyDescent="0.25">
      <c r="A17" s="8">
        <v>43891</v>
      </c>
      <c r="B17" s="2">
        <v>66</v>
      </c>
      <c r="C17" s="2">
        <v>53</v>
      </c>
      <c r="D17" s="2">
        <f t="shared" si="0"/>
        <v>13</v>
      </c>
    </row>
    <row r="18" spans="1:4" x14ac:dyDescent="0.25">
      <c r="A18" s="8">
        <v>43922</v>
      </c>
      <c r="B18" s="2">
        <v>29</v>
      </c>
      <c r="C18" s="2">
        <v>45</v>
      </c>
      <c r="D18" s="2">
        <f t="shared" si="0"/>
        <v>-16</v>
      </c>
    </row>
    <row r="19" spans="1:4" x14ac:dyDescent="0.25">
      <c r="A19" s="8">
        <v>43952</v>
      </c>
      <c r="B19" s="2">
        <v>79</v>
      </c>
      <c r="C19" s="2">
        <v>43</v>
      </c>
      <c r="D19" s="2">
        <f t="shared" si="0"/>
        <v>36</v>
      </c>
    </row>
    <row r="20" spans="1:4" x14ac:dyDescent="0.25">
      <c r="A20" s="8">
        <v>43983</v>
      </c>
      <c r="B20" s="2">
        <v>94</v>
      </c>
      <c r="C20" s="2">
        <v>96</v>
      </c>
      <c r="D20" s="2">
        <f t="shared" si="0"/>
        <v>-2</v>
      </c>
    </row>
    <row r="21" spans="1:4" x14ac:dyDescent="0.25">
      <c r="A21" s="8">
        <v>44013</v>
      </c>
      <c r="B21" s="2">
        <v>158</v>
      </c>
      <c r="C21" s="2">
        <v>91</v>
      </c>
      <c r="D21" s="2">
        <f t="shared" si="0"/>
        <v>67</v>
      </c>
    </row>
    <row r="22" spans="1:4" x14ac:dyDescent="0.25">
      <c r="A22" s="8">
        <v>44044</v>
      </c>
      <c r="B22" s="2">
        <v>120</v>
      </c>
      <c r="C22" s="2">
        <v>92</v>
      </c>
      <c r="D22" s="2">
        <f t="shared" si="0"/>
        <v>28</v>
      </c>
    </row>
    <row r="23" spans="1:4" x14ac:dyDescent="0.25">
      <c r="A23" s="8">
        <v>44075</v>
      </c>
      <c r="B23" s="2">
        <v>162</v>
      </c>
      <c r="C23" s="2">
        <v>81</v>
      </c>
      <c r="D23" s="2">
        <f t="shared" si="0"/>
        <v>81</v>
      </c>
    </row>
    <row r="24" spans="1:4" x14ac:dyDescent="0.25">
      <c r="A24" s="8">
        <v>44105</v>
      </c>
      <c r="B24" s="2">
        <v>193</v>
      </c>
      <c r="C24" s="2">
        <v>78</v>
      </c>
      <c r="D24" s="2">
        <f t="shared" si="0"/>
        <v>115</v>
      </c>
    </row>
    <row r="25" spans="1:4" x14ac:dyDescent="0.25">
      <c r="A25" s="8">
        <v>44136</v>
      </c>
      <c r="B25" s="2">
        <v>183</v>
      </c>
      <c r="C25" s="2">
        <v>75</v>
      </c>
      <c r="D25" s="2">
        <f t="shared" si="0"/>
        <v>108</v>
      </c>
    </row>
    <row r="26" spans="1:4" x14ac:dyDescent="0.25">
      <c r="A26" s="8">
        <v>44166</v>
      </c>
      <c r="B26" s="2">
        <v>112</v>
      </c>
      <c r="C26" s="2">
        <v>47</v>
      </c>
      <c r="D26" s="2">
        <f>+B26-C26</f>
        <v>65</v>
      </c>
    </row>
    <row r="27" spans="1:4" x14ac:dyDescent="0.25">
      <c r="A27" s="8">
        <v>44197</v>
      </c>
      <c r="B27" s="2">
        <v>162</v>
      </c>
      <c r="C27" s="2">
        <v>93</v>
      </c>
      <c r="D27" s="2">
        <f t="shared" si="0"/>
        <v>69</v>
      </c>
    </row>
    <row r="28" spans="1:4" x14ac:dyDescent="0.25">
      <c r="A28" s="8">
        <v>44228</v>
      </c>
      <c r="B28" s="2">
        <v>159</v>
      </c>
      <c r="C28" s="2">
        <v>85</v>
      </c>
      <c r="D28" s="2">
        <f t="shared" si="0"/>
        <v>74</v>
      </c>
    </row>
    <row r="29" spans="1:4" x14ac:dyDescent="0.25">
      <c r="A29" s="8">
        <v>44256</v>
      </c>
      <c r="B29" s="2">
        <v>206</v>
      </c>
      <c r="C29" s="2">
        <v>89</v>
      </c>
      <c r="D29" s="2">
        <f t="shared" si="0"/>
        <v>117</v>
      </c>
    </row>
    <row r="30" spans="1:4" x14ac:dyDescent="0.25">
      <c r="A30" s="8">
        <v>44287</v>
      </c>
      <c r="B30" s="2">
        <v>173</v>
      </c>
      <c r="C30" s="2">
        <v>75</v>
      </c>
      <c r="D30" s="2">
        <f t="shared" si="0"/>
        <v>98</v>
      </c>
    </row>
    <row r="31" spans="1:4" x14ac:dyDescent="0.25">
      <c r="A31" s="8">
        <v>44317</v>
      </c>
      <c r="B31" s="2">
        <v>176</v>
      </c>
      <c r="C31" s="2">
        <v>83</v>
      </c>
      <c r="D31" s="2">
        <f t="shared" si="0"/>
        <v>93</v>
      </c>
    </row>
    <row r="32" spans="1:4" x14ac:dyDescent="0.25">
      <c r="A32" s="8">
        <v>44348</v>
      </c>
      <c r="B32" s="2">
        <v>177</v>
      </c>
      <c r="C32" s="2">
        <v>97</v>
      </c>
      <c r="D32" s="2">
        <f t="shared" si="0"/>
        <v>80</v>
      </c>
    </row>
    <row r="33" spans="1:14" x14ac:dyDescent="0.25">
      <c r="A33" s="8">
        <v>44378</v>
      </c>
      <c r="B33" s="2">
        <v>232</v>
      </c>
      <c r="C33" s="2">
        <v>67</v>
      </c>
      <c r="D33" s="2">
        <f t="shared" si="0"/>
        <v>165</v>
      </c>
      <c r="N33" t="s">
        <v>21</v>
      </c>
    </row>
    <row r="34" spans="1:14" x14ac:dyDescent="0.25">
      <c r="A34" s="8">
        <v>44409</v>
      </c>
      <c r="B34" s="2">
        <v>211</v>
      </c>
      <c r="C34" s="2">
        <v>68</v>
      </c>
      <c r="D34" s="2">
        <f t="shared" si="0"/>
        <v>143</v>
      </c>
    </row>
    <row r="35" spans="1:14" x14ac:dyDescent="0.25">
      <c r="A35" s="8">
        <v>44440</v>
      </c>
      <c r="B35" s="2">
        <v>220</v>
      </c>
      <c r="C35" s="2">
        <v>63</v>
      </c>
      <c r="D35" s="2">
        <f t="shared" si="0"/>
        <v>157</v>
      </c>
    </row>
    <row r="36" spans="1:14" x14ac:dyDescent="0.25">
      <c r="A36" s="8">
        <v>44470</v>
      </c>
      <c r="B36" s="2">
        <v>265</v>
      </c>
      <c r="C36" s="2">
        <v>63</v>
      </c>
      <c r="D36" s="2">
        <f t="shared" si="0"/>
        <v>202</v>
      </c>
    </row>
    <row r="37" spans="1:14" x14ac:dyDescent="0.25">
      <c r="A37" s="8">
        <v>44501</v>
      </c>
      <c r="B37" s="2">
        <v>185</v>
      </c>
      <c r="C37" s="2">
        <v>84</v>
      </c>
      <c r="D37" s="2">
        <f>+B37-C37</f>
        <v>101</v>
      </c>
    </row>
    <row r="38" spans="1:14" x14ac:dyDescent="0.25">
      <c r="A38" s="8">
        <v>44531</v>
      </c>
      <c r="B38" s="2">
        <v>204</v>
      </c>
      <c r="C38" s="2">
        <v>50</v>
      </c>
      <c r="D38" s="2">
        <f t="shared" si="0"/>
        <v>154</v>
      </c>
    </row>
    <row r="39" spans="1:14" x14ac:dyDescent="0.25">
      <c r="A39" s="8">
        <v>44562</v>
      </c>
      <c r="B39" s="2">
        <v>158</v>
      </c>
      <c r="C39" s="2">
        <v>67</v>
      </c>
      <c r="D39" s="2">
        <f t="shared" si="0"/>
        <v>91</v>
      </c>
    </row>
    <row r="40" spans="1:14" x14ac:dyDescent="0.25">
      <c r="A40" s="8">
        <v>44593</v>
      </c>
      <c r="B40" s="2">
        <v>167</v>
      </c>
      <c r="C40" s="2">
        <v>59</v>
      </c>
      <c r="D40" s="2">
        <f t="shared" si="0"/>
        <v>108</v>
      </c>
    </row>
    <row r="41" spans="1:14" x14ac:dyDescent="0.25">
      <c r="A41" s="8">
        <v>44621</v>
      </c>
      <c r="B41" s="2">
        <v>224</v>
      </c>
      <c r="C41" s="2">
        <v>76</v>
      </c>
      <c r="D41" s="2">
        <f t="shared" si="0"/>
        <v>148</v>
      </c>
    </row>
    <row r="42" spans="1:14" x14ac:dyDescent="0.25">
      <c r="A42" s="8">
        <v>44652</v>
      </c>
      <c r="B42" s="2">
        <v>201</v>
      </c>
      <c r="C42" s="2">
        <v>46</v>
      </c>
      <c r="D42" s="2">
        <f t="shared" si="0"/>
        <v>155</v>
      </c>
    </row>
    <row r="43" spans="1:14" x14ac:dyDescent="0.25">
      <c r="A43" s="8">
        <v>44682</v>
      </c>
      <c r="B43" s="2">
        <v>237</v>
      </c>
      <c r="C43" s="2">
        <v>51</v>
      </c>
      <c r="D43" s="2">
        <f t="shared" si="0"/>
        <v>186</v>
      </c>
    </row>
    <row r="44" spans="1:14" x14ac:dyDescent="0.25">
      <c r="A44" s="8">
        <v>44713</v>
      </c>
      <c r="B44" s="2">
        <v>177</v>
      </c>
      <c r="C44" s="2">
        <v>41</v>
      </c>
      <c r="D44" s="2">
        <f t="shared" si="0"/>
        <v>136</v>
      </c>
    </row>
    <row r="45" spans="1:14" x14ac:dyDescent="0.25">
      <c r="A45" s="8">
        <v>44743</v>
      </c>
      <c r="B45" s="2">
        <v>255</v>
      </c>
      <c r="C45" s="2">
        <v>66</v>
      </c>
      <c r="D45" s="2">
        <f t="shared" si="0"/>
        <v>189</v>
      </c>
    </row>
    <row r="46" spans="1:14" x14ac:dyDescent="0.25">
      <c r="A46" s="8">
        <v>44774</v>
      </c>
      <c r="B46" s="2">
        <v>283</v>
      </c>
      <c r="C46" s="2">
        <v>69</v>
      </c>
      <c r="D46" s="2">
        <f t="shared" si="0"/>
        <v>214</v>
      </c>
    </row>
    <row r="47" spans="1:14" x14ac:dyDescent="0.25">
      <c r="A47" s="8">
        <v>44805</v>
      </c>
      <c r="B47" s="2">
        <v>271</v>
      </c>
      <c r="C47" s="2">
        <v>70</v>
      </c>
      <c r="D47" s="2">
        <f t="shared" si="0"/>
        <v>201</v>
      </c>
    </row>
    <row r="48" spans="1:14" x14ac:dyDescent="0.25">
      <c r="A48" s="8">
        <v>44835</v>
      </c>
      <c r="B48" s="2">
        <v>224</v>
      </c>
      <c r="C48" s="2">
        <v>61</v>
      </c>
      <c r="D48" s="2">
        <f t="shared" si="0"/>
        <v>163</v>
      </c>
    </row>
    <row r="49" spans="1:4" x14ac:dyDescent="0.25">
      <c r="A49" s="8">
        <v>44866</v>
      </c>
      <c r="B49" s="2">
        <v>196</v>
      </c>
      <c r="C49" s="2">
        <v>64</v>
      </c>
      <c r="D49" s="2">
        <f t="shared" si="0"/>
        <v>132</v>
      </c>
    </row>
    <row r="50" spans="1:4" x14ac:dyDescent="0.25">
      <c r="A50" s="8">
        <v>44896</v>
      </c>
      <c r="B50" s="2">
        <v>204</v>
      </c>
      <c r="C50" s="2">
        <v>70</v>
      </c>
      <c r="D50" s="2">
        <f>+B50-C50</f>
        <v>134</v>
      </c>
    </row>
    <row r="51" spans="1:4" x14ac:dyDescent="0.25">
      <c r="A51" s="8">
        <v>44927</v>
      </c>
      <c r="B51" s="19">
        <v>262</v>
      </c>
      <c r="C51" s="19">
        <v>53</v>
      </c>
      <c r="D51" s="19">
        <v>209</v>
      </c>
    </row>
    <row r="52" spans="1:4" x14ac:dyDescent="0.25">
      <c r="A52" s="8">
        <v>44958</v>
      </c>
      <c r="B52" s="19">
        <v>287</v>
      </c>
      <c r="C52" s="19">
        <v>65</v>
      </c>
      <c r="D52" s="19">
        <v>222</v>
      </c>
    </row>
    <row r="53" spans="1:4" x14ac:dyDescent="0.25">
      <c r="A53" s="8">
        <v>44986</v>
      </c>
      <c r="B53" s="19">
        <v>277</v>
      </c>
      <c r="C53" s="19">
        <v>84</v>
      </c>
      <c r="D53" s="19">
        <v>193</v>
      </c>
    </row>
    <row r="54" spans="1:4" x14ac:dyDescent="0.25">
      <c r="A54" s="8">
        <v>45017</v>
      </c>
      <c r="B54" s="19">
        <v>209</v>
      </c>
      <c r="C54" s="19">
        <v>45</v>
      </c>
      <c r="D54" s="19">
        <v>164</v>
      </c>
    </row>
    <row r="55" spans="1:4" x14ac:dyDescent="0.25">
      <c r="A55" s="8">
        <v>45047</v>
      </c>
      <c r="B55" s="19">
        <v>298</v>
      </c>
      <c r="C55" s="19">
        <v>77</v>
      </c>
      <c r="D55" s="19">
        <v>221</v>
      </c>
    </row>
    <row r="56" spans="1:4" x14ac:dyDescent="0.25">
      <c r="A56" s="8">
        <v>45078</v>
      </c>
      <c r="B56" s="19">
        <v>242</v>
      </c>
      <c r="C56" s="19">
        <v>65</v>
      </c>
      <c r="D56" s="19">
        <v>177</v>
      </c>
    </row>
    <row r="57" spans="1:4" x14ac:dyDescent="0.25">
      <c r="A57" s="8">
        <v>45108</v>
      </c>
      <c r="B57" s="19">
        <v>248</v>
      </c>
      <c r="C57" s="19">
        <v>50</v>
      </c>
      <c r="D57" s="19">
        <v>198</v>
      </c>
    </row>
    <row r="58" spans="1:4" x14ac:dyDescent="0.25">
      <c r="A58" s="8">
        <v>45139</v>
      </c>
      <c r="B58" s="19">
        <v>233</v>
      </c>
      <c r="C58" s="19">
        <v>55</v>
      </c>
      <c r="D58" s="19">
        <v>178</v>
      </c>
    </row>
    <row r="59" spans="1:4" x14ac:dyDescent="0.25">
      <c r="A59" s="8">
        <v>45170</v>
      </c>
      <c r="B59" s="19">
        <v>296</v>
      </c>
      <c r="C59" s="19">
        <v>63</v>
      </c>
      <c r="D59" s="19">
        <v>233</v>
      </c>
    </row>
    <row r="60" spans="1:4" x14ac:dyDescent="0.25">
      <c r="A60" s="8">
        <v>45200</v>
      </c>
      <c r="B60" s="19">
        <v>270</v>
      </c>
      <c r="C60" s="19">
        <v>60</v>
      </c>
      <c r="D60" s="19">
        <v>210</v>
      </c>
    </row>
    <row r="61" spans="1:4" x14ac:dyDescent="0.25">
      <c r="A61" s="8">
        <v>45231</v>
      </c>
      <c r="B61" s="19">
        <v>263</v>
      </c>
      <c r="C61" s="19">
        <v>56</v>
      </c>
      <c r="D61" s="19">
        <v>207</v>
      </c>
    </row>
    <row r="62" spans="1:4" x14ac:dyDescent="0.25">
      <c r="A62" s="8">
        <v>45261</v>
      </c>
      <c r="B62" s="19">
        <v>244</v>
      </c>
      <c r="C62" s="19">
        <v>61</v>
      </c>
      <c r="D62" s="19">
        <v>183</v>
      </c>
    </row>
    <row r="63" spans="1:4" x14ac:dyDescent="0.25">
      <c r="A63" s="8">
        <v>45292</v>
      </c>
      <c r="B63" s="19">
        <v>230</v>
      </c>
      <c r="C63" s="19">
        <v>102</v>
      </c>
      <c r="D63" s="19">
        <v>128</v>
      </c>
    </row>
    <row r="64" spans="1:4" x14ac:dyDescent="0.25">
      <c r="A64" s="8">
        <v>45323</v>
      </c>
      <c r="B64" s="19">
        <v>255</v>
      </c>
      <c r="C64" s="19">
        <v>76</v>
      </c>
      <c r="D64" s="19">
        <v>179</v>
      </c>
    </row>
    <row r="65" spans="1:4" x14ac:dyDescent="0.25">
      <c r="A65" s="8">
        <v>45352</v>
      </c>
      <c r="B65" s="19">
        <v>283</v>
      </c>
      <c r="C65" s="19">
        <v>74</v>
      </c>
      <c r="D65" s="19">
        <v>209</v>
      </c>
    </row>
    <row r="66" spans="1:4" x14ac:dyDescent="0.25">
      <c r="A66" s="8">
        <v>45383</v>
      </c>
      <c r="B66" s="19">
        <v>213</v>
      </c>
      <c r="C66" s="19">
        <v>60</v>
      </c>
      <c r="D66" s="19">
        <v>153</v>
      </c>
    </row>
    <row r="67" spans="1:4" x14ac:dyDescent="0.25">
      <c r="A67" s="8">
        <v>45413</v>
      </c>
      <c r="B67" s="19">
        <v>241</v>
      </c>
      <c r="C67" s="19">
        <v>38</v>
      </c>
      <c r="D67" s="19">
        <v>203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2897E-7BD5-40B0-A71B-263305A9275C}">
  <dimension ref="A1:AC67"/>
  <sheetViews>
    <sheetView topLeftCell="Q1" workbookViewId="0">
      <selection activeCell="R2" sqref="R2"/>
    </sheetView>
  </sheetViews>
  <sheetFormatPr defaultRowHeight="15" x14ac:dyDescent="0.25"/>
  <cols>
    <col min="20" max="22" width="9.5703125" bestFit="1" customWidth="1"/>
  </cols>
  <sheetData>
    <row r="1" spans="1:22" x14ac:dyDescent="0.25">
      <c r="B1" t="s">
        <v>32</v>
      </c>
      <c r="H1" t="s">
        <v>33</v>
      </c>
      <c r="N1" t="s">
        <v>34</v>
      </c>
      <c r="T1" t="s">
        <v>38</v>
      </c>
    </row>
    <row r="2" spans="1:22" x14ac:dyDescent="0.25">
      <c r="B2" t="s">
        <v>35</v>
      </c>
      <c r="C2" t="s">
        <v>39</v>
      </c>
      <c r="D2" t="s">
        <v>37</v>
      </c>
      <c r="H2" t="s">
        <v>35</v>
      </c>
      <c r="I2" t="s">
        <v>39</v>
      </c>
      <c r="J2" t="s">
        <v>37</v>
      </c>
      <c r="N2" t="s">
        <v>35</v>
      </c>
      <c r="O2" t="s">
        <v>39</v>
      </c>
      <c r="P2" t="s">
        <v>37</v>
      </c>
      <c r="T2" t="s">
        <v>32</v>
      </c>
      <c r="U2" t="s">
        <v>33</v>
      </c>
      <c r="V2" t="s">
        <v>34</v>
      </c>
    </row>
    <row r="3" spans="1:22" x14ac:dyDescent="0.25">
      <c r="A3" s="8">
        <v>43466</v>
      </c>
      <c r="B3" s="6">
        <v>286225</v>
      </c>
      <c r="C3" s="2">
        <v>155</v>
      </c>
      <c r="D3" s="10">
        <f>+C3/B3*1000</f>
        <v>0.54153201152939123</v>
      </c>
      <c r="G3" s="8">
        <v>43466</v>
      </c>
      <c r="H3" s="2">
        <v>4459402</v>
      </c>
      <c r="I3" s="2">
        <v>2519</v>
      </c>
      <c r="J3" s="10">
        <f>+I3/H3*1000</f>
        <v>0.56487394498186083</v>
      </c>
      <c r="M3" s="8">
        <v>43466</v>
      </c>
      <c r="N3" s="2">
        <v>59788256</v>
      </c>
      <c r="O3" s="2">
        <v>27824</v>
      </c>
      <c r="P3" s="10">
        <f>+O3/N3*1000</f>
        <v>0.4653756751158622</v>
      </c>
      <c r="S3" s="8">
        <v>43466</v>
      </c>
      <c r="T3" s="11">
        <v>0.54153201152939123</v>
      </c>
      <c r="U3" s="11">
        <v>0.56487394498186083</v>
      </c>
      <c r="V3" s="11">
        <v>0.4653756751158622</v>
      </c>
    </row>
    <row r="4" spans="1:22" x14ac:dyDescent="0.25">
      <c r="A4" s="8">
        <v>43497</v>
      </c>
      <c r="B4" s="6">
        <v>286146</v>
      </c>
      <c r="C4" s="2">
        <v>144</v>
      </c>
      <c r="D4" s="10">
        <f t="shared" ref="D4:D67" si="0">+C4/B4*1000</f>
        <v>0.50323960495691011</v>
      </c>
      <c r="G4" s="8">
        <v>43497</v>
      </c>
      <c r="H4" s="2">
        <v>4458826</v>
      </c>
      <c r="I4" s="2">
        <v>2327</v>
      </c>
      <c r="J4" s="10">
        <f t="shared" ref="J4:J67" si="1">+I4/H4*1000</f>
        <v>0.52188625436381686</v>
      </c>
      <c r="M4" s="8">
        <v>43497</v>
      </c>
      <c r="N4" s="2">
        <v>59759090</v>
      </c>
      <c r="O4" s="2">
        <v>26435</v>
      </c>
      <c r="P4" s="10">
        <f t="shared" ref="P4:P67" si="2">+O4/N4*1000</f>
        <v>0.44235948037361345</v>
      </c>
      <c r="S4" s="8">
        <v>43497</v>
      </c>
      <c r="T4" s="11">
        <v>0.50323960495691011</v>
      </c>
      <c r="U4" s="11">
        <v>0.52188625436381686</v>
      </c>
      <c r="V4" s="11">
        <v>0.44235948037361345</v>
      </c>
    </row>
    <row r="5" spans="1:22" x14ac:dyDescent="0.25">
      <c r="A5" s="8">
        <v>43525</v>
      </c>
      <c r="B5" s="6">
        <v>286162</v>
      </c>
      <c r="C5" s="2">
        <v>175</v>
      </c>
      <c r="D5" s="10">
        <f t="shared" si="0"/>
        <v>0.61154171413395209</v>
      </c>
      <c r="G5" s="8">
        <v>43525</v>
      </c>
      <c r="H5" s="2">
        <v>4458241</v>
      </c>
      <c r="I5" s="2">
        <v>2605</v>
      </c>
      <c r="J5" s="10">
        <f t="shared" si="1"/>
        <v>0.58431116666864802</v>
      </c>
      <c r="M5" s="8">
        <v>43525</v>
      </c>
      <c r="N5" s="2">
        <v>59730041</v>
      </c>
      <c r="O5" s="2">
        <v>28367</v>
      </c>
      <c r="P5" s="10">
        <f t="shared" si="2"/>
        <v>0.47492014947721195</v>
      </c>
      <c r="S5" s="8">
        <v>43525</v>
      </c>
      <c r="T5" s="11">
        <v>0.61154171413395209</v>
      </c>
      <c r="U5" s="11">
        <v>0.58431116666864802</v>
      </c>
      <c r="V5" s="11">
        <v>0.47492014947721195</v>
      </c>
    </row>
    <row r="6" spans="1:22" x14ac:dyDescent="0.25">
      <c r="A6" s="8">
        <v>43556</v>
      </c>
      <c r="B6" s="6">
        <v>286203</v>
      </c>
      <c r="C6" s="2">
        <v>168</v>
      </c>
      <c r="D6" s="10">
        <f t="shared" si="0"/>
        <v>0.58699594343874806</v>
      </c>
      <c r="G6" s="8">
        <v>43556</v>
      </c>
      <c r="H6" s="2">
        <v>4458771</v>
      </c>
      <c r="I6" s="2">
        <v>2485</v>
      </c>
      <c r="J6" s="10">
        <f t="shared" si="1"/>
        <v>0.55732846562427185</v>
      </c>
      <c r="M6" s="8">
        <v>43556</v>
      </c>
      <c r="N6" s="2">
        <v>59711587</v>
      </c>
      <c r="O6" s="2">
        <v>26651</v>
      </c>
      <c r="P6" s="10">
        <f t="shared" si="2"/>
        <v>0.446328783725008</v>
      </c>
      <c r="S6" s="8">
        <v>43556</v>
      </c>
      <c r="T6" s="11">
        <v>0.58699594343874806</v>
      </c>
      <c r="U6" s="11">
        <v>0.55732846562427185</v>
      </c>
      <c r="V6" s="11">
        <v>0.446328783725008</v>
      </c>
    </row>
    <row r="7" spans="1:22" x14ac:dyDescent="0.25">
      <c r="A7" s="8">
        <v>43586</v>
      </c>
      <c r="B7" s="6">
        <v>286201</v>
      </c>
      <c r="C7" s="2">
        <v>167</v>
      </c>
      <c r="D7" s="10">
        <f t="shared" si="0"/>
        <v>0.5835059975332022</v>
      </c>
      <c r="G7" s="8">
        <v>43586</v>
      </c>
      <c r="H7" s="2">
        <v>4458959</v>
      </c>
      <c r="I7" s="2">
        <v>2509</v>
      </c>
      <c r="J7" s="10">
        <f t="shared" si="1"/>
        <v>0.56268738959026088</v>
      </c>
      <c r="M7" s="8">
        <v>43586</v>
      </c>
      <c r="N7" s="2">
        <v>59698266</v>
      </c>
      <c r="O7" s="2">
        <v>28547</v>
      </c>
      <c r="P7" s="10">
        <f t="shared" si="2"/>
        <v>0.47818809343641572</v>
      </c>
      <c r="S7" s="8">
        <v>43586</v>
      </c>
      <c r="T7" s="11">
        <v>0.5835059975332022</v>
      </c>
      <c r="U7" s="11">
        <v>0.56268738959026088</v>
      </c>
      <c r="V7" s="11">
        <v>0.47818809343641572</v>
      </c>
    </row>
    <row r="8" spans="1:22" x14ac:dyDescent="0.25">
      <c r="A8" s="8">
        <v>43617</v>
      </c>
      <c r="B8" s="6">
        <v>286219</v>
      </c>
      <c r="C8" s="2">
        <v>181</v>
      </c>
      <c r="D8" s="10">
        <f t="shared" si="0"/>
        <v>0.63238289561489625</v>
      </c>
      <c r="G8" s="8">
        <v>43617</v>
      </c>
      <c r="H8" s="2">
        <v>4459124</v>
      </c>
      <c r="I8" s="2">
        <v>2366</v>
      </c>
      <c r="J8" s="10">
        <f t="shared" si="1"/>
        <v>0.53059748955175956</v>
      </c>
      <c r="M8" s="8">
        <v>43617</v>
      </c>
      <c r="N8" s="2">
        <v>59681960</v>
      </c>
      <c r="O8" s="2">
        <v>26234</v>
      </c>
      <c r="P8" s="10">
        <f t="shared" si="2"/>
        <v>0.43956331192876369</v>
      </c>
      <c r="S8" s="8">
        <v>43617</v>
      </c>
      <c r="T8" s="11">
        <v>0.63238289561489625</v>
      </c>
      <c r="U8" s="11">
        <v>0.53059748955175956</v>
      </c>
      <c r="V8" s="11">
        <v>0.43956331192876369</v>
      </c>
    </row>
    <row r="9" spans="1:22" x14ac:dyDescent="0.25">
      <c r="A9" s="8">
        <v>43647</v>
      </c>
      <c r="B9" s="6">
        <v>286133</v>
      </c>
      <c r="C9" s="2">
        <v>153</v>
      </c>
      <c r="D9" s="10">
        <f t="shared" si="0"/>
        <v>0.5347163731551412</v>
      </c>
      <c r="G9" s="8">
        <v>43647</v>
      </c>
      <c r="H9" s="2">
        <v>4459725</v>
      </c>
      <c r="I9" s="2">
        <v>2649</v>
      </c>
      <c r="J9" s="10">
        <f t="shared" si="1"/>
        <v>0.59398281284159904</v>
      </c>
      <c r="M9" s="8">
        <v>43647</v>
      </c>
      <c r="N9" s="2">
        <v>59674293</v>
      </c>
      <c r="O9" s="2">
        <v>29306</v>
      </c>
      <c r="P9" s="10">
        <f t="shared" si="2"/>
        <v>0.49109924100818414</v>
      </c>
      <c r="S9" s="8">
        <v>43647</v>
      </c>
      <c r="T9" s="11">
        <v>0.5347163731551412</v>
      </c>
      <c r="U9" s="11">
        <v>0.59398281284159904</v>
      </c>
      <c r="V9" s="11">
        <v>0.49109924100818414</v>
      </c>
    </row>
    <row r="10" spans="1:22" x14ac:dyDescent="0.25">
      <c r="A10" s="8">
        <v>43678</v>
      </c>
      <c r="B10" s="6">
        <v>286161</v>
      </c>
      <c r="C10" s="2">
        <v>180</v>
      </c>
      <c r="D10" s="10">
        <f t="shared" si="0"/>
        <v>0.62901653265119983</v>
      </c>
      <c r="G10" s="8">
        <v>43678</v>
      </c>
      <c r="H10" s="2">
        <v>4459950</v>
      </c>
      <c r="I10" s="2">
        <v>2194</v>
      </c>
      <c r="J10" s="10">
        <f t="shared" si="1"/>
        <v>0.49193376607361067</v>
      </c>
      <c r="M10" s="8">
        <v>43678</v>
      </c>
      <c r="N10" s="2">
        <v>59663648</v>
      </c>
      <c r="O10" s="2">
        <v>23206</v>
      </c>
      <c r="P10" s="10">
        <f t="shared" si="2"/>
        <v>0.3889470519804622</v>
      </c>
      <c r="S10" s="8">
        <v>43678</v>
      </c>
      <c r="T10" s="11">
        <v>0.62901653265119983</v>
      </c>
      <c r="U10" s="11">
        <v>0.49193376607361067</v>
      </c>
      <c r="V10" s="11">
        <v>0.3889470519804622</v>
      </c>
    </row>
    <row r="11" spans="1:22" x14ac:dyDescent="0.25">
      <c r="A11" s="8">
        <v>43709</v>
      </c>
      <c r="B11" s="6">
        <v>286213</v>
      </c>
      <c r="C11" s="2">
        <v>150</v>
      </c>
      <c r="D11" s="10">
        <f t="shared" si="0"/>
        <v>0.52408520926722413</v>
      </c>
      <c r="G11" s="8">
        <v>43709</v>
      </c>
      <c r="H11" s="2">
        <v>4461533</v>
      </c>
      <c r="I11" s="2">
        <v>2739</v>
      </c>
      <c r="J11" s="10">
        <f t="shared" si="1"/>
        <v>0.61391454461952877</v>
      </c>
      <c r="M11" s="8">
        <v>43709</v>
      </c>
      <c r="N11" s="2">
        <v>59660483</v>
      </c>
      <c r="O11" s="2">
        <v>29652</v>
      </c>
      <c r="P11" s="10">
        <f t="shared" si="2"/>
        <v>0.4970124026652617</v>
      </c>
      <c r="S11" s="8">
        <v>43709</v>
      </c>
      <c r="T11" s="11">
        <v>0.52408520926722413</v>
      </c>
      <c r="U11" s="11">
        <v>0.61391454461952877</v>
      </c>
      <c r="V11" s="11">
        <v>0.4970124026652617</v>
      </c>
    </row>
    <row r="12" spans="1:22" x14ac:dyDescent="0.25">
      <c r="A12" s="8">
        <v>43739</v>
      </c>
      <c r="B12" s="6">
        <v>286282</v>
      </c>
      <c r="C12" s="2">
        <v>197</v>
      </c>
      <c r="D12" s="10">
        <f t="shared" si="0"/>
        <v>0.68813268036411657</v>
      </c>
      <c r="G12" s="8">
        <v>43739</v>
      </c>
      <c r="H12" s="2">
        <v>4462538</v>
      </c>
      <c r="I12" s="2">
        <v>3274</v>
      </c>
      <c r="J12" s="10">
        <f t="shared" si="1"/>
        <v>0.7336632203468072</v>
      </c>
      <c r="M12" s="8">
        <v>43739</v>
      </c>
      <c r="N12" s="2">
        <v>59654555</v>
      </c>
      <c r="O12" s="2">
        <v>34160</v>
      </c>
      <c r="P12" s="10">
        <f t="shared" si="2"/>
        <v>0.57263020401375886</v>
      </c>
      <c r="S12" s="8">
        <v>43739</v>
      </c>
      <c r="T12" s="11">
        <v>0.68813268036411657</v>
      </c>
      <c r="U12" s="11">
        <v>0.7336632203468072</v>
      </c>
      <c r="V12" s="11">
        <v>0.57263020401375886</v>
      </c>
    </row>
    <row r="13" spans="1:22" x14ac:dyDescent="0.25">
      <c r="A13" s="8">
        <v>43770</v>
      </c>
      <c r="B13" s="6">
        <v>286328</v>
      </c>
      <c r="C13" s="2">
        <v>207</v>
      </c>
      <c r="D13" s="10">
        <f t="shared" si="0"/>
        <v>0.72294710960856079</v>
      </c>
      <c r="G13" s="8">
        <v>43770</v>
      </c>
      <c r="H13" s="2">
        <v>4462957</v>
      </c>
      <c r="I13" s="2">
        <v>2690</v>
      </c>
      <c r="J13" s="10">
        <f t="shared" si="1"/>
        <v>0.60273939453147318</v>
      </c>
      <c r="M13" s="8">
        <v>43770</v>
      </c>
      <c r="N13" s="2">
        <v>59641101</v>
      </c>
      <c r="O13" s="2">
        <v>28361</v>
      </c>
      <c r="P13" s="10">
        <f t="shared" si="2"/>
        <v>0.47552777404293728</v>
      </c>
      <c r="S13" s="8">
        <v>43770</v>
      </c>
      <c r="T13" s="11">
        <v>0.72294710960856079</v>
      </c>
      <c r="U13" s="11">
        <v>0.60273939453147318</v>
      </c>
      <c r="V13" s="11">
        <v>0.47552777404293728</v>
      </c>
    </row>
    <row r="14" spans="1:22" x14ac:dyDescent="0.25">
      <c r="A14" s="8">
        <v>43800</v>
      </c>
      <c r="B14" s="6">
        <v>286433</v>
      </c>
      <c r="C14" s="2">
        <v>152</v>
      </c>
      <c r="D14" s="10">
        <f t="shared" si="0"/>
        <v>0.53066511191098786</v>
      </c>
      <c r="G14" s="8">
        <v>43800</v>
      </c>
      <c r="H14" s="2">
        <v>4464119</v>
      </c>
      <c r="I14" s="2">
        <v>2219</v>
      </c>
      <c r="J14" s="10">
        <f t="shared" si="1"/>
        <v>0.49707456275247136</v>
      </c>
      <c r="M14" s="8">
        <v>43800</v>
      </c>
      <c r="N14" s="2">
        <v>59641488</v>
      </c>
      <c r="O14" s="2">
        <v>24035</v>
      </c>
      <c r="P14" s="10">
        <f t="shared" si="2"/>
        <v>0.40299128687064278</v>
      </c>
      <c r="S14" s="8">
        <v>43800</v>
      </c>
      <c r="T14" s="11">
        <v>0.53066511191098786</v>
      </c>
      <c r="U14" s="11">
        <v>0.49707456275247136</v>
      </c>
      <c r="V14" s="11">
        <v>0.40299128687064278</v>
      </c>
    </row>
    <row r="15" spans="1:22" x14ac:dyDescent="0.25">
      <c r="A15" s="8">
        <v>43831</v>
      </c>
      <c r="B15" s="6">
        <v>286386</v>
      </c>
      <c r="C15" s="2">
        <v>152</v>
      </c>
      <c r="D15" s="10">
        <f t="shared" si="0"/>
        <v>0.5307522015740993</v>
      </c>
      <c r="G15" s="8">
        <v>43831</v>
      </c>
      <c r="H15" s="2">
        <v>4464551</v>
      </c>
      <c r="I15" s="2">
        <v>2359</v>
      </c>
      <c r="J15" s="10">
        <f t="shared" si="1"/>
        <v>0.52838460127345388</v>
      </c>
      <c r="M15" s="8">
        <v>43831</v>
      </c>
      <c r="N15" s="2">
        <v>59614281</v>
      </c>
      <c r="O15" s="2">
        <v>27327</v>
      </c>
      <c r="P15" s="10">
        <f t="shared" si="2"/>
        <v>0.45839687305798421</v>
      </c>
      <c r="S15" s="8">
        <v>43831</v>
      </c>
      <c r="T15" s="11">
        <v>0.5307522015740993</v>
      </c>
      <c r="U15" s="11">
        <v>0.52838460127345388</v>
      </c>
      <c r="V15" s="11">
        <v>0.45839687305798421</v>
      </c>
    </row>
    <row r="16" spans="1:22" x14ac:dyDescent="0.25">
      <c r="A16" s="8">
        <v>43862</v>
      </c>
      <c r="B16" s="6">
        <v>286340</v>
      </c>
      <c r="C16" s="2">
        <v>146</v>
      </c>
      <c r="D16" s="10">
        <f t="shared" si="0"/>
        <v>0.50988335545156116</v>
      </c>
      <c r="G16" s="8">
        <v>43862</v>
      </c>
      <c r="H16" s="2">
        <v>4464643</v>
      </c>
      <c r="I16" s="2">
        <v>2372</v>
      </c>
      <c r="J16" s="10">
        <f t="shared" si="1"/>
        <v>0.53128548016045185</v>
      </c>
      <c r="M16" s="8">
        <v>43862</v>
      </c>
      <c r="N16" s="2">
        <v>59589466</v>
      </c>
      <c r="O16" s="2">
        <v>25638</v>
      </c>
      <c r="P16" s="10">
        <f t="shared" si="2"/>
        <v>0.43024382866595917</v>
      </c>
      <c r="S16" s="8">
        <v>43862</v>
      </c>
      <c r="T16" s="11">
        <v>0.50988335545156116</v>
      </c>
      <c r="U16" s="11">
        <v>0.53128548016045185</v>
      </c>
      <c r="V16" s="11">
        <v>0.43024382866595917</v>
      </c>
    </row>
    <row r="17" spans="1:22" x14ac:dyDescent="0.25">
      <c r="A17" s="8">
        <v>43891</v>
      </c>
      <c r="B17" s="6">
        <v>285250</v>
      </c>
      <c r="C17" s="2">
        <v>66</v>
      </c>
      <c r="D17" s="10">
        <f t="shared" si="0"/>
        <v>0.23137598597721296</v>
      </c>
      <c r="G17" s="8">
        <v>43891</v>
      </c>
      <c r="H17" s="2">
        <v>4459914</v>
      </c>
      <c r="I17" s="2">
        <v>1169</v>
      </c>
      <c r="J17" s="10">
        <f t="shared" si="1"/>
        <v>0.26211267750902822</v>
      </c>
      <c r="M17" s="8">
        <v>43891</v>
      </c>
      <c r="N17" s="2">
        <v>59525284</v>
      </c>
      <c r="O17" s="2">
        <v>12142</v>
      </c>
      <c r="P17" s="10">
        <f t="shared" si="2"/>
        <v>0.20398054715707026</v>
      </c>
      <c r="S17" s="8">
        <v>43891</v>
      </c>
      <c r="T17" s="11">
        <v>0.23137598597721296</v>
      </c>
      <c r="U17" s="11">
        <v>0.26211267750902822</v>
      </c>
      <c r="V17" s="11">
        <v>0.20398054715707026</v>
      </c>
    </row>
    <row r="18" spans="1:22" x14ac:dyDescent="0.25">
      <c r="A18" s="8">
        <v>43922</v>
      </c>
      <c r="B18" s="6">
        <v>284781</v>
      </c>
      <c r="C18" s="2">
        <v>29</v>
      </c>
      <c r="D18" s="10">
        <f t="shared" si="0"/>
        <v>0.10183263630649517</v>
      </c>
      <c r="G18" s="8">
        <v>43922</v>
      </c>
      <c r="H18" s="2">
        <v>4456200</v>
      </c>
      <c r="I18" s="2">
        <v>569</v>
      </c>
      <c r="J18" s="10">
        <f t="shared" si="1"/>
        <v>0.12768726717831336</v>
      </c>
      <c r="M18" s="8">
        <v>43922</v>
      </c>
      <c r="N18" s="2">
        <v>59472095</v>
      </c>
      <c r="O18" s="2">
        <v>6255</v>
      </c>
      <c r="P18" s="10">
        <f t="shared" si="2"/>
        <v>0.10517537678805497</v>
      </c>
      <c r="S18" s="8">
        <v>43922</v>
      </c>
      <c r="T18" s="11">
        <v>0.10183263630649517</v>
      </c>
      <c r="U18" s="11">
        <v>0.12768726717831336</v>
      </c>
      <c r="V18" s="11">
        <v>0.10517537678805497</v>
      </c>
    </row>
    <row r="19" spans="1:22" x14ac:dyDescent="0.25">
      <c r="A19" s="8">
        <v>43952</v>
      </c>
      <c r="B19" s="6">
        <v>284626</v>
      </c>
      <c r="C19" s="2">
        <v>79</v>
      </c>
      <c r="D19" s="10">
        <f t="shared" si="0"/>
        <v>0.27755721543358652</v>
      </c>
      <c r="G19" s="8">
        <v>43952</v>
      </c>
      <c r="H19" s="2">
        <v>4454750</v>
      </c>
      <c r="I19" s="2">
        <v>1059</v>
      </c>
      <c r="J19" s="10">
        <f t="shared" si="1"/>
        <v>0.23772377798978619</v>
      </c>
      <c r="M19" s="8">
        <v>43952</v>
      </c>
      <c r="N19" s="2">
        <v>59446844</v>
      </c>
      <c r="O19" s="2">
        <v>12100</v>
      </c>
      <c r="P19" s="10">
        <f t="shared" si="2"/>
        <v>0.2035431855726437</v>
      </c>
      <c r="S19" s="8">
        <v>43952</v>
      </c>
      <c r="T19" s="11">
        <v>0.27755721543358652</v>
      </c>
      <c r="U19" s="11">
        <v>0.23772377798978619</v>
      </c>
      <c r="V19" s="11">
        <v>0.2035431855726437</v>
      </c>
    </row>
    <row r="20" spans="1:22" x14ac:dyDescent="0.25">
      <c r="A20" s="8">
        <v>43983</v>
      </c>
      <c r="B20" s="6">
        <v>284529</v>
      </c>
      <c r="C20" s="2">
        <v>94</v>
      </c>
      <c r="D20" s="10">
        <f t="shared" si="0"/>
        <v>0.33037054219429302</v>
      </c>
      <c r="G20" s="8">
        <v>43983</v>
      </c>
      <c r="H20" s="2">
        <v>4453882</v>
      </c>
      <c r="I20" s="2">
        <v>1748</v>
      </c>
      <c r="J20" s="10">
        <f t="shared" si="1"/>
        <v>0.39246661676263539</v>
      </c>
      <c r="M20" s="8">
        <v>43983</v>
      </c>
      <c r="N20" s="2">
        <v>59426459</v>
      </c>
      <c r="O20" s="2">
        <v>19126</v>
      </c>
      <c r="P20" s="10">
        <f t="shared" si="2"/>
        <v>0.32184317090136572</v>
      </c>
      <c r="S20" s="8">
        <v>43983</v>
      </c>
      <c r="T20" s="11">
        <v>0.33037054219429302</v>
      </c>
      <c r="U20" s="11">
        <v>0.39246661676263539</v>
      </c>
      <c r="V20" s="11">
        <v>0.32184317090136572</v>
      </c>
    </row>
    <row r="21" spans="1:22" x14ac:dyDescent="0.25">
      <c r="A21" s="8">
        <v>44013</v>
      </c>
      <c r="B21" s="6">
        <v>284491</v>
      </c>
      <c r="C21" s="2">
        <v>158</v>
      </c>
      <c r="D21" s="10">
        <f t="shared" si="0"/>
        <v>0.55537785026591346</v>
      </c>
      <c r="G21" s="8">
        <v>44013</v>
      </c>
      <c r="H21" s="2">
        <v>4453690</v>
      </c>
      <c r="I21" s="2">
        <v>2171</v>
      </c>
      <c r="J21" s="10">
        <f t="shared" si="1"/>
        <v>0.48746095933933437</v>
      </c>
      <c r="M21" s="8">
        <v>44013</v>
      </c>
      <c r="N21" s="2">
        <v>59408768</v>
      </c>
      <c r="O21" s="2">
        <v>23009</v>
      </c>
      <c r="P21" s="10">
        <f t="shared" si="2"/>
        <v>0.38729973326496187</v>
      </c>
      <c r="S21" s="8">
        <v>44013</v>
      </c>
      <c r="T21" s="11">
        <v>0.55537785026591346</v>
      </c>
      <c r="U21" s="11">
        <v>0.48746095933933437</v>
      </c>
      <c r="V21" s="11">
        <v>0.38729973326496187</v>
      </c>
    </row>
    <row r="22" spans="1:22" x14ac:dyDescent="0.25">
      <c r="A22" s="8">
        <v>44044</v>
      </c>
      <c r="B22" s="6">
        <v>284420</v>
      </c>
      <c r="C22" s="2">
        <v>120</v>
      </c>
      <c r="D22" s="10">
        <f t="shared" si="0"/>
        <v>0.42191125799873425</v>
      </c>
      <c r="G22" s="8">
        <v>44044</v>
      </c>
      <c r="H22" s="2">
        <v>4453031</v>
      </c>
      <c r="I22" s="2">
        <v>1858</v>
      </c>
      <c r="J22" s="10">
        <f t="shared" si="1"/>
        <v>0.41724389522552169</v>
      </c>
      <c r="M22" s="8">
        <v>44044</v>
      </c>
      <c r="N22" s="2">
        <v>59391102</v>
      </c>
      <c r="O22" s="2">
        <v>20899</v>
      </c>
      <c r="P22" s="10">
        <f t="shared" si="2"/>
        <v>0.35188772890592268</v>
      </c>
      <c r="S22" s="8">
        <v>44044</v>
      </c>
      <c r="T22" s="11">
        <v>0.42191125799873425</v>
      </c>
      <c r="U22" s="11">
        <v>0.41724389522552169</v>
      </c>
      <c r="V22" s="11">
        <v>0.35188772890592268</v>
      </c>
    </row>
    <row r="23" spans="1:22" x14ac:dyDescent="0.25">
      <c r="A23" s="8">
        <v>44075</v>
      </c>
      <c r="B23" s="6">
        <v>284494</v>
      </c>
      <c r="C23" s="2">
        <v>162</v>
      </c>
      <c r="D23" s="10">
        <f t="shared" si="0"/>
        <v>0.56943204426103888</v>
      </c>
      <c r="G23" s="8">
        <v>44075</v>
      </c>
      <c r="H23" s="2">
        <v>4453855</v>
      </c>
      <c r="I23" s="2">
        <v>2224</v>
      </c>
      <c r="J23" s="10">
        <f t="shared" si="1"/>
        <v>0.49934270424160637</v>
      </c>
      <c r="M23" s="8">
        <v>44075</v>
      </c>
      <c r="N23" s="2">
        <v>59385458</v>
      </c>
      <c r="O23" s="2">
        <v>26215</v>
      </c>
      <c r="P23" s="10">
        <f t="shared" si="2"/>
        <v>0.44143803690122252</v>
      </c>
      <c r="S23" s="8">
        <v>44075</v>
      </c>
      <c r="T23" s="11">
        <v>0.56943204426103888</v>
      </c>
      <c r="U23" s="11">
        <v>0.49934270424160637</v>
      </c>
      <c r="V23" s="11">
        <v>0.44143803690122252</v>
      </c>
    </row>
    <row r="24" spans="1:22" x14ac:dyDescent="0.25">
      <c r="A24" s="8">
        <v>44105</v>
      </c>
      <c r="B24" s="6">
        <v>284500</v>
      </c>
      <c r="C24" s="2">
        <v>193</v>
      </c>
      <c r="D24" s="10">
        <f t="shared" si="0"/>
        <v>0.67838312829525482</v>
      </c>
      <c r="G24" s="8">
        <v>44105</v>
      </c>
      <c r="H24" s="2">
        <v>4453682</v>
      </c>
      <c r="I24" s="2">
        <v>2446</v>
      </c>
      <c r="J24" s="10">
        <f t="shared" si="1"/>
        <v>0.54920849759816714</v>
      </c>
      <c r="M24" s="8">
        <v>44105</v>
      </c>
      <c r="N24" s="2">
        <v>59367627</v>
      </c>
      <c r="O24" s="2">
        <v>28520</v>
      </c>
      <c r="P24" s="10">
        <f t="shared" si="2"/>
        <v>0.48039649622512282</v>
      </c>
      <c r="S24" s="8">
        <v>44105</v>
      </c>
      <c r="T24" s="11">
        <v>0.67838312829525482</v>
      </c>
      <c r="U24" s="11">
        <v>0.54920849759816714</v>
      </c>
      <c r="V24" s="11">
        <v>0.48039649622512282</v>
      </c>
    </row>
    <row r="25" spans="1:22" x14ac:dyDescent="0.25">
      <c r="A25" s="8">
        <v>44136</v>
      </c>
      <c r="B25" s="6">
        <v>284423</v>
      </c>
      <c r="C25" s="2">
        <v>183</v>
      </c>
      <c r="D25" s="10">
        <f t="shared" si="0"/>
        <v>0.64340788192234799</v>
      </c>
      <c r="G25" s="8">
        <v>44136</v>
      </c>
      <c r="H25" s="2">
        <v>4452246</v>
      </c>
      <c r="I25" s="2">
        <v>2189</v>
      </c>
      <c r="J25" s="10">
        <f t="shared" si="1"/>
        <v>0.49166196117644889</v>
      </c>
      <c r="M25" s="8">
        <v>44136</v>
      </c>
      <c r="N25" s="2">
        <v>59323997</v>
      </c>
      <c r="O25" s="2">
        <v>24744</v>
      </c>
      <c r="P25" s="10">
        <f t="shared" si="2"/>
        <v>0.41709934008660948</v>
      </c>
      <c r="S25" s="8">
        <v>44136</v>
      </c>
      <c r="T25" s="11">
        <v>0.64340788192234799</v>
      </c>
      <c r="U25" s="11">
        <v>0.49166196117644889</v>
      </c>
      <c r="V25" s="11">
        <v>0.41709934008660948</v>
      </c>
    </row>
    <row r="26" spans="1:22" x14ac:dyDescent="0.25">
      <c r="A26" s="8">
        <v>44166</v>
      </c>
      <c r="B26" s="6">
        <v>283742</v>
      </c>
      <c r="C26" s="2">
        <v>112</v>
      </c>
      <c r="D26" s="10">
        <f t="shared" si="0"/>
        <v>0.39472478519218163</v>
      </c>
      <c r="G26" s="8">
        <v>44166</v>
      </c>
      <c r="H26" s="2">
        <v>4438937</v>
      </c>
      <c r="I26" s="2">
        <v>1864</v>
      </c>
      <c r="J26" s="10">
        <f t="shared" si="1"/>
        <v>0.41992035480566631</v>
      </c>
      <c r="M26" s="8">
        <v>44166</v>
      </c>
      <c r="N26" s="2">
        <v>59236213</v>
      </c>
      <c r="O26" s="2">
        <v>21551</v>
      </c>
      <c r="P26" s="10">
        <f t="shared" si="2"/>
        <v>0.3638146145500557</v>
      </c>
      <c r="S26" s="8">
        <v>44166</v>
      </c>
      <c r="T26" s="11">
        <v>0.39472478519218163</v>
      </c>
      <c r="U26" s="11">
        <v>0.41992035480566631</v>
      </c>
      <c r="V26" s="11">
        <v>0.3638146145500557</v>
      </c>
    </row>
    <row r="27" spans="1:22" x14ac:dyDescent="0.25">
      <c r="A27" s="8">
        <v>44197</v>
      </c>
      <c r="B27" s="6">
        <v>283509</v>
      </c>
      <c r="C27" s="2">
        <v>162</v>
      </c>
      <c r="D27" s="10">
        <f t="shared" si="0"/>
        <v>0.57141043141487569</v>
      </c>
      <c r="G27" s="8">
        <v>44197</v>
      </c>
      <c r="H27" s="2">
        <v>4438593</v>
      </c>
      <c r="I27" s="2">
        <v>1895</v>
      </c>
      <c r="J27" s="10">
        <f t="shared" si="1"/>
        <v>0.42693709470546187</v>
      </c>
      <c r="M27" s="8">
        <v>44197</v>
      </c>
      <c r="N27" s="2">
        <v>59194540</v>
      </c>
      <c r="O27" s="2">
        <v>22536</v>
      </c>
      <c r="P27" s="10">
        <f t="shared" si="2"/>
        <v>0.38071078852880691</v>
      </c>
      <c r="S27" s="8">
        <v>44197</v>
      </c>
      <c r="T27" s="11">
        <v>0.57141043141487569</v>
      </c>
      <c r="U27" s="11">
        <v>0.42693709470546187</v>
      </c>
      <c r="V27" s="11">
        <v>0.38071078852880691</v>
      </c>
    </row>
    <row r="28" spans="1:22" x14ac:dyDescent="0.25">
      <c r="A28" s="8">
        <v>44228</v>
      </c>
      <c r="B28" s="6">
        <v>283394</v>
      </c>
      <c r="C28" s="2">
        <v>159</v>
      </c>
      <c r="D28" s="10">
        <f t="shared" si="0"/>
        <v>0.5610563385251629</v>
      </c>
      <c r="G28" s="8">
        <v>44228</v>
      </c>
      <c r="H28" s="2">
        <v>4436647</v>
      </c>
      <c r="I28" s="2">
        <v>2024</v>
      </c>
      <c r="J28" s="10">
        <f t="shared" si="1"/>
        <v>0.45620036933296704</v>
      </c>
      <c r="M28" s="8">
        <v>44228</v>
      </c>
      <c r="N28" s="2">
        <v>59164419</v>
      </c>
      <c r="O28" s="2">
        <v>23590</v>
      </c>
      <c r="P28" s="10">
        <f t="shared" si="2"/>
        <v>0.39871937219564346</v>
      </c>
      <c r="S28" s="8">
        <v>44228</v>
      </c>
      <c r="T28" s="11">
        <v>0.5610563385251629</v>
      </c>
      <c r="U28" s="11">
        <v>0.45620036933296704</v>
      </c>
      <c r="V28" s="11">
        <v>0.39871937219564346</v>
      </c>
    </row>
    <row r="29" spans="1:22" x14ac:dyDescent="0.25">
      <c r="A29" s="8">
        <v>44256</v>
      </c>
      <c r="B29" s="6">
        <v>283362</v>
      </c>
      <c r="C29" s="2">
        <v>206</v>
      </c>
      <c r="D29" s="10">
        <f t="shared" si="0"/>
        <v>0.72698526972565125</v>
      </c>
      <c r="G29" s="8">
        <v>44256</v>
      </c>
      <c r="H29" s="2">
        <v>4434185</v>
      </c>
      <c r="I29" s="2">
        <v>2237</v>
      </c>
      <c r="J29" s="10">
        <f t="shared" si="1"/>
        <v>0.50448955106744542</v>
      </c>
      <c r="M29" s="8">
        <v>44256</v>
      </c>
      <c r="N29" s="2">
        <v>59126874</v>
      </c>
      <c r="O29" s="2">
        <v>26011</v>
      </c>
      <c r="P29" s="10">
        <f t="shared" si="2"/>
        <v>0.43991840326278708</v>
      </c>
      <c r="S29" s="8">
        <v>44256</v>
      </c>
      <c r="T29" s="11">
        <v>0.72698526972565125</v>
      </c>
      <c r="U29" s="11">
        <v>0.50448955106744542</v>
      </c>
      <c r="V29" s="11">
        <v>0.43991840326278708</v>
      </c>
    </row>
    <row r="30" spans="1:22" x14ac:dyDescent="0.25">
      <c r="A30" s="8">
        <v>44287</v>
      </c>
      <c r="B30" s="6">
        <v>283302</v>
      </c>
      <c r="C30" s="2">
        <v>173</v>
      </c>
      <c r="D30" s="10">
        <f t="shared" si="0"/>
        <v>0.61065576663772225</v>
      </c>
      <c r="G30" s="8">
        <v>44287</v>
      </c>
      <c r="H30" s="2">
        <v>4432622</v>
      </c>
      <c r="I30" s="2">
        <v>2042</v>
      </c>
      <c r="J30" s="10">
        <f t="shared" si="1"/>
        <v>0.46067541965004011</v>
      </c>
      <c r="M30" s="8">
        <v>44287</v>
      </c>
      <c r="N30" s="2">
        <v>59093955</v>
      </c>
      <c r="O30" s="2">
        <v>24553</v>
      </c>
      <c r="P30" s="10">
        <f t="shared" si="2"/>
        <v>0.41549089073493217</v>
      </c>
      <c r="S30" s="8">
        <v>44287</v>
      </c>
      <c r="T30" s="11">
        <v>0.61065576663772225</v>
      </c>
      <c r="U30" s="11">
        <v>0.46067541965004011</v>
      </c>
      <c r="V30" s="11">
        <v>0.41549089073493217</v>
      </c>
    </row>
    <row r="31" spans="1:22" x14ac:dyDescent="0.25">
      <c r="A31" s="8">
        <v>44317</v>
      </c>
      <c r="B31" s="6">
        <v>283277</v>
      </c>
      <c r="C31" s="2">
        <v>176</v>
      </c>
      <c r="D31" s="10">
        <f t="shared" si="0"/>
        <v>0.62129999964698868</v>
      </c>
      <c r="G31" s="8">
        <v>44317</v>
      </c>
      <c r="H31" s="2">
        <v>4431548</v>
      </c>
      <c r="I31" s="2">
        <v>2097</v>
      </c>
      <c r="J31" s="10">
        <f t="shared" si="1"/>
        <v>0.47319807886544391</v>
      </c>
      <c r="M31" s="8">
        <v>44317</v>
      </c>
      <c r="N31" s="2">
        <v>59073371</v>
      </c>
      <c r="O31" s="2">
        <v>25342</v>
      </c>
      <c r="P31" s="10">
        <f t="shared" si="2"/>
        <v>0.42899193953228093</v>
      </c>
      <c r="S31" s="8">
        <v>44317</v>
      </c>
      <c r="T31" s="11">
        <v>0.62129999964698868</v>
      </c>
      <c r="U31" s="11">
        <v>0.47319807886544391</v>
      </c>
      <c r="V31" s="11">
        <v>0.42899193953228093</v>
      </c>
    </row>
    <row r="32" spans="1:22" x14ac:dyDescent="0.25">
      <c r="A32" s="8">
        <v>44348</v>
      </c>
      <c r="B32" s="6">
        <v>283223</v>
      </c>
      <c r="C32" s="2">
        <v>177</v>
      </c>
      <c r="D32" s="10">
        <f t="shared" si="0"/>
        <v>0.62494924494126536</v>
      </c>
      <c r="G32" s="8">
        <v>44348</v>
      </c>
      <c r="H32" s="2">
        <v>4431410</v>
      </c>
      <c r="I32" s="2">
        <v>2262</v>
      </c>
      <c r="J32" s="10">
        <f t="shared" si="1"/>
        <v>0.51044701347877985</v>
      </c>
      <c r="M32" s="8">
        <v>44348</v>
      </c>
      <c r="N32" s="2">
        <v>59058580</v>
      </c>
      <c r="O32" s="2">
        <v>26023</v>
      </c>
      <c r="P32" s="10">
        <f t="shared" si="2"/>
        <v>0.44063030299746453</v>
      </c>
      <c r="S32" s="8">
        <v>44348</v>
      </c>
      <c r="T32" s="11">
        <v>0.62494924494126536</v>
      </c>
      <c r="U32" s="11">
        <v>0.51044701347877985</v>
      </c>
      <c r="V32" s="11">
        <v>0.44063030299746453</v>
      </c>
    </row>
    <row r="33" spans="1:29" x14ac:dyDescent="0.25">
      <c r="A33" s="8">
        <v>44378</v>
      </c>
      <c r="B33" s="6">
        <v>283366</v>
      </c>
      <c r="C33" s="2">
        <v>232</v>
      </c>
      <c r="D33" s="10">
        <f t="shared" si="0"/>
        <v>0.81872913475858078</v>
      </c>
      <c r="G33" s="8">
        <v>44378</v>
      </c>
      <c r="H33" s="2">
        <v>4431908</v>
      </c>
      <c r="I33" s="2">
        <v>2476</v>
      </c>
      <c r="J33" s="10">
        <f t="shared" si="1"/>
        <v>0.55867585698981115</v>
      </c>
      <c r="M33" s="8">
        <v>44378</v>
      </c>
      <c r="N33" s="2">
        <v>59049972</v>
      </c>
      <c r="O33" s="2">
        <v>27637</v>
      </c>
      <c r="P33" s="10">
        <f t="shared" si="2"/>
        <v>0.46802731760821159</v>
      </c>
      <c r="S33" s="8">
        <v>44378</v>
      </c>
      <c r="T33" s="11">
        <v>0.81872913475858078</v>
      </c>
      <c r="U33" s="11">
        <v>0.55867585698981115</v>
      </c>
      <c r="V33" s="11">
        <v>0.46802731760821159</v>
      </c>
    </row>
    <row r="34" spans="1:29" x14ac:dyDescent="0.25">
      <c r="A34" s="8">
        <v>44409</v>
      </c>
      <c r="B34" s="6">
        <v>283544</v>
      </c>
      <c r="C34" s="2">
        <v>211</v>
      </c>
      <c r="D34" s="10">
        <f t="shared" si="0"/>
        <v>0.7441525830206247</v>
      </c>
      <c r="G34" s="8">
        <v>44409</v>
      </c>
      <c r="H34" s="2">
        <v>4432227</v>
      </c>
      <c r="I34" s="2">
        <v>2316</v>
      </c>
      <c r="J34" s="10">
        <f t="shared" si="1"/>
        <v>0.52253641341023371</v>
      </c>
      <c r="M34" s="8">
        <v>44409</v>
      </c>
      <c r="N34" s="2">
        <v>59035800</v>
      </c>
      <c r="O34" s="2">
        <v>24791</v>
      </c>
      <c r="P34" s="10">
        <f t="shared" si="2"/>
        <v>0.4199316347030107</v>
      </c>
      <c r="S34" s="8">
        <v>44409</v>
      </c>
      <c r="T34" s="11">
        <v>0.7441525830206247</v>
      </c>
      <c r="U34" s="11">
        <v>0.52253641341023371</v>
      </c>
      <c r="V34" s="11">
        <v>0.4199316347030107</v>
      </c>
      <c r="AC34" t="s">
        <v>21</v>
      </c>
    </row>
    <row r="35" spans="1:29" x14ac:dyDescent="0.25">
      <c r="A35" s="8">
        <v>44440</v>
      </c>
      <c r="B35" s="6">
        <v>283642</v>
      </c>
      <c r="C35" s="2">
        <v>220</v>
      </c>
      <c r="D35" s="10">
        <f t="shared" si="0"/>
        <v>0.77562561256795537</v>
      </c>
      <c r="G35" s="8">
        <v>44440</v>
      </c>
      <c r="H35" s="2">
        <v>4433863</v>
      </c>
      <c r="I35" s="2">
        <v>2735</v>
      </c>
      <c r="J35" s="10">
        <f t="shared" si="1"/>
        <v>0.61684359665600852</v>
      </c>
      <c r="M35" s="8">
        <v>44440</v>
      </c>
      <c r="N35" s="2">
        <v>59032853</v>
      </c>
      <c r="O35" s="2">
        <v>30582</v>
      </c>
      <c r="P35" s="10">
        <f t="shared" si="2"/>
        <v>0.51805051671820779</v>
      </c>
      <c r="S35" s="8">
        <v>44440</v>
      </c>
      <c r="T35" s="11">
        <v>0.77562561256795537</v>
      </c>
      <c r="U35" s="11">
        <v>0.61684359665600852</v>
      </c>
      <c r="V35" s="11">
        <v>0.51805051671820779</v>
      </c>
    </row>
    <row r="36" spans="1:29" x14ac:dyDescent="0.25">
      <c r="A36" s="8">
        <v>44470</v>
      </c>
      <c r="B36" s="6">
        <v>283767</v>
      </c>
      <c r="C36" s="2">
        <v>265</v>
      </c>
      <c r="D36" s="10">
        <f t="shared" si="0"/>
        <v>0.93386475523933365</v>
      </c>
      <c r="G36" s="8">
        <v>44470</v>
      </c>
      <c r="H36" s="2">
        <v>4434609</v>
      </c>
      <c r="I36" s="2">
        <v>2996</v>
      </c>
      <c r="J36" s="10">
        <f t="shared" si="1"/>
        <v>0.6755950750111227</v>
      </c>
      <c r="M36" s="8">
        <v>44470</v>
      </c>
      <c r="N36" s="2">
        <v>59022588</v>
      </c>
      <c r="O36" s="2">
        <v>30319</v>
      </c>
      <c r="P36" s="10">
        <f t="shared" si="2"/>
        <v>0.513684693053446</v>
      </c>
      <c r="S36" s="8">
        <v>44470</v>
      </c>
      <c r="T36" s="11">
        <v>0.93386475523933365</v>
      </c>
      <c r="U36" s="11">
        <v>0.6755950750111227</v>
      </c>
      <c r="V36" s="11">
        <v>0.513684693053446</v>
      </c>
    </row>
    <row r="37" spans="1:29" x14ac:dyDescent="0.25">
      <c r="A37" s="8">
        <v>44501</v>
      </c>
      <c r="B37" s="6">
        <v>283700</v>
      </c>
      <c r="C37" s="2">
        <v>185</v>
      </c>
      <c r="D37" s="10">
        <f t="shared" si="0"/>
        <v>0.65209728586535076</v>
      </c>
      <c r="G37" s="8">
        <v>44501</v>
      </c>
      <c r="H37" s="2">
        <v>4435091</v>
      </c>
      <c r="I37" s="2">
        <v>2868</v>
      </c>
      <c r="J37" s="10">
        <f t="shared" si="1"/>
        <v>0.64666091406016246</v>
      </c>
      <c r="M37" s="8">
        <v>44501</v>
      </c>
      <c r="N37" s="2">
        <v>59007808</v>
      </c>
      <c r="O37" s="2">
        <v>30217</v>
      </c>
      <c r="P37" s="10">
        <f t="shared" si="2"/>
        <v>0.51208477359470805</v>
      </c>
      <c r="S37" s="8">
        <v>44501</v>
      </c>
      <c r="T37" s="11">
        <v>0.65209728586535076</v>
      </c>
      <c r="U37" s="11">
        <v>0.64666091406016246</v>
      </c>
      <c r="V37" s="11">
        <v>0.51208477359470805</v>
      </c>
    </row>
    <row r="38" spans="1:29" x14ac:dyDescent="0.25">
      <c r="A38" s="8">
        <v>44531</v>
      </c>
      <c r="B38" s="6">
        <v>283435</v>
      </c>
      <c r="C38" s="2">
        <v>204</v>
      </c>
      <c r="D38" s="10">
        <f t="shared" si="0"/>
        <v>0.7197417397286856</v>
      </c>
      <c r="G38" s="8">
        <v>44531</v>
      </c>
      <c r="H38" s="2">
        <v>4425366</v>
      </c>
      <c r="I38" s="2">
        <v>2542</v>
      </c>
      <c r="J38" s="10">
        <f t="shared" si="1"/>
        <v>0.57441576583722109</v>
      </c>
      <c r="M38" s="8">
        <v>44531</v>
      </c>
      <c r="N38" s="2">
        <v>59030133</v>
      </c>
      <c r="O38" s="2">
        <v>26765</v>
      </c>
      <c r="P38" s="10">
        <f t="shared" si="2"/>
        <v>0.45341249696997971</v>
      </c>
      <c r="S38" s="8">
        <v>44531</v>
      </c>
      <c r="T38" s="11">
        <v>0.7197417397286856</v>
      </c>
      <c r="U38" s="11">
        <v>0.57441576583722109</v>
      </c>
      <c r="V38" s="11">
        <v>0.45341249696997971</v>
      </c>
    </row>
    <row r="39" spans="1:29" x14ac:dyDescent="0.25">
      <c r="A39" s="13">
        <v>44562</v>
      </c>
      <c r="B39" s="14">
        <v>283290</v>
      </c>
      <c r="C39" s="15">
        <v>158</v>
      </c>
      <c r="D39" s="17">
        <f t="shared" si="0"/>
        <v>0.55773235906668084</v>
      </c>
      <c r="E39" s="9"/>
      <c r="F39" s="9"/>
      <c r="G39" s="13">
        <v>44562</v>
      </c>
      <c r="H39" s="15">
        <v>4424358</v>
      </c>
      <c r="I39" s="15">
        <v>2270</v>
      </c>
      <c r="J39" s="17">
        <f t="shared" si="1"/>
        <v>0.5130687887372587</v>
      </c>
      <c r="K39" s="9"/>
      <c r="L39" s="9"/>
      <c r="M39" s="13">
        <v>44562</v>
      </c>
      <c r="N39" s="15">
        <v>58996341</v>
      </c>
      <c r="O39" s="15">
        <v>25588</v>
      </c>
      <c r="P39" s="17">
        <f t="shared" si="2"/>
        <v>0.43372181335788262</v>
      </c>
      <c r="Q39" s="9"/>
      <c r="R39" s="9"/>
      <c r="S39" s="13">
        <v>44562</v>
      </c>
      <c r="T39" s="18">
        <v>0.55773235906668084</v>
      </c>
      <c r="U39" s="18">
        <v>0.5130687887372587</v>
      </c>
      <c r="V39" s="18">
        <v>0.43372181335788262</v>
      </c>
      <c r="W39" s="9"/>
      <c r="X39" s="9"/>
      <c r="Y39" s="9"/>
    </row>
    <row r="40" spans="1:29" x14ac:dyDescent="0.25">
      <c r="A40" s="13">
        <v>44593</v>
      </c>
      <c r="B40" s="14">
        <v>283294</v>
      </c>
      <c r="C40" s="15">
        <v>167</v>
      </c>
      <c r="D40" s="17">
        <f t="shared" si="0"/>
        <v>0.58949360028803999</v>
      </c>
      <c r="E40" s="9"/>
      <c r="F40" s="9"/>
      <c r="G40" s="13">
        <v>44593</v>
      </c>
      <c r="H40" s="15">
        <v>4424133</v>
      </c>
      <c r="I40" s="15">
        <v>2533</v>
      </c>
      <c r="J40" s="17">
        <f t="shared" si="1"/>
        <v>0.57254155786003724</v>
      </c>
      <c r="K40" s="9"/>
      <c r="L40" s="9"/>
      <c r="M40" s="13">
        <v>44593</v>
      </c>
      <c r="N40" s="15">
        <v>58970872</v>
      </c>
      <c r="O40" s="15">
        <v>26308</v>
      </c>
      <c r="P40" s="17">
        <f t="shared" si="2"/>
        <v>0.44611855154524421</v>
      </c>
      <c r="Q40" s="9"/>
      <c r="R40" s="9"/>
      <c r="S40" s="13">
        <v>44593</v>
      </c>
      <c r="T40" s="18">
        <v>0.58949360028803999</v>
      </c>
      <c r="U40" s="18">
        <v>0.57254155786003724</v>
      </c>
      <c r="V40" s="18">
        <v>0.44611855154524421</v>
      </c>
      <c r="W40" s="9"/>
      <c r="X40" s="9"/>
      <c r="Y40" s="9"/>
    </row>
    <row r="41" spans="1:29" x14ac:dyDescent="0.25">
      <c r="A41" s="13">
        <v>44621</v>
      </c>
      <c r="B41" s="14">
        <v>283275</v>
      </c>
      <c r="C41" s="15">
        <v>224</v>
      </c>
      <c r="D41" s="17">
        <f t="shared" si="0"/>
        <v>0.79075103697820148</v>
      </c>
      <c r="E41" s="9"/>
      <c r="F41" s="9"/>
      <c r="G41" s="13">
        <v>44621</v>
      </c>
      <c r="H41" s="15">
        <v>4424109</v>
      </c>
      <c r="I41" s="15">
        <v>2898</v>
      </c>
      <c r="J41" s="17">
        <f t="shared" si="1"/>
        <v>0.65504715186718954</v>
      </c>
      <c r="K41" s="9"/>
      <c r="L41" s="9"/>
      <c r="M41" s="13">
        <v>44621</v>
      </c>
      <c r="N41" s="15">
        <v>58946841</v>
      </c>
      <c r="O41" s="15">
        <v>31628</v>
      </c>
      <c r="P41" s="17">
        <f t="shared" si="2"/>
        <v>0.53655122926773968</v>
      </c>
      <c r="Q41" s="9"/>
      <c r="R41" s="9"/>
      <c r="S41" s="13">
        <v>44621</v>
      </c>
      <c r="T41" s="18">
        <v>0.79075103697820148</v>
      </c>
      <c r="U41" s="18">
        <v>0.65504715186718954</v>
      </c>
      <c r="V41" s="18">
        <v>0.53655122926773968</v>
      </c>
      <c r="W41" s="9"/>
      <c r="X41" s="9"/>
      <c r="Y41" s="9"/>
    </row>
    <row r="42" spans="1:29" x14ac:dyDescent="0.25">
      <c r="A42" s="13">
        <v>44652</v>
      </c>
      <c r="B42" s="14">
        <v>283313</v>
      </c>
      <c r="C42" s="15">
        <v>201</v>
      </c>
      <c r="D42" s="17">
        <f t="shared" si="0"/>
        <v>0.7094626790863815</v>
      </c>
      <c r="E42" s="9"/>
      <c r="F42" s="9"/>
      <c r="G42" s="13">
        <v>44652</v>
      </c>
      <c r="H42" s="15">
        <v>4423726</v>
      </c>
      <c r="I42" s="15">
        <v>2313</v>
      </c>
      <c r="J42" s="17">
        <f t="shared" si="1"/>
        <v>0.52286240151401775</v>
      </c>
      <c r="K42" s="9"/>
      <c r="L42" s="9"/>
      <c r="M42" s="13">
        <v>44652</v>
      </c>
      <c r="N42" s="15">
        <v>58926456</v>
      </c>
      <c r="O42" s="15">
        <v>26271</v>
      </c>
      <c r="P42" s="17">
        <f t="shared" si="2"/>
        <v>0.44582691346650816</v>
      </c>
      <c r="Q42" s="9"/>
      <c r="R42" s="9"/>
      <c r="S42" s="13">
        <v>44652</v>
      </c>
      <c r="T42" s="18">
        <v>0.7094626790863815</v>
      </c>
      <c r="U42" s="18">
        <v>0.52286240151401775</v>
      </c>
      <c r="V42" s="18">
        <v>0.44582691346650816</v>
      </c>
      <c r="W42" s="9"/>
      <c r="X42" s="9"/>
      <c r="Y42" s="9"/>
    </row>
    <row r="43" spans="1:29" x14ac:dyDescent="0.25">
      <c r="A43" s="13">
        <v>44682</v>
      </c>
      <c r="B43" s="14">
        <v>283326</v>
      </c>
      <c r="C43" s="15">
        <v>237</v>
      </c>
      <c r="D43" s="17">
        <f t="shared" si="0"/>
        <v>0.83649223862264666</v>
      </c>
      <c r="E43" s="9"/>
      <c r="F43" s="9"/>
      <c r="G43" s="13">
        <v>44682</v>
      </c>
      <c r="H43" s="15">
        <v>4423542</v>
      </c>
      <c r="I43" s="15">
        <v>2581</v>
      </c>
      <c r="J43" s="17">
        <f t="shared" si="1"/>
        <v>0.5834690842768081</v>
      </c>
      <c r="K43" s="9"/>
      <c r="L43" s="9"/>
      <c r="M43" s="13">
        <v>44682</v>
      </c>
      <c r="N43" s="15">
        <v>58913106</v>
      </c>
      <c r="O43" s="15">
        <v>30633</v>
      </c>
      <c r="P43" s="17">
        <f t="shared" si="2"/>
        <v>0.5199691898777159</v>
      </c>
      <c r="Q43" s="9"/>
      <c r="R43" s="9"/>
      <c r="S43" s="13">
        <v>44682</v>
      </c>
      <c r="T43" s="18">
        <v>0.83649223862264666</v>
      </c>
      <c r="U43" s="18">
        <v>0.5834690842768081</v>
      </c>
      <c r="V43" s="18">
        <v>0.5199691898777159</v>
      </c>
      <c r="W43" s="9"/>
      <c r="X43" s="9"/>
      <c r="Y43" s="9"/>
    </row>
    <row r="44" spans="1:29" x14ac:dyDescent="0.25">
      <c r="A44" s="13">
        <v>44713</v>
      </c>
      <c r="B44" s="14">
        <v>283351</v>
      </c>
      <c r="C44" s="15">
        <v>177</v>
      </c>
      <c r="D44" s="17">
        <f t="shared" si="0"/>
        <v>0.6246669325324421</v>
      </c>
      <c r="E44" s="9"/>
      <c r="F44" s="9"/>
      <c r="G44" s="13">
        <v>44713</v>
      </c>
      <c r="H44" s="15">
        <v>4423572</v>
      </c>
      <c r="I44" s="15">
        <v>2488</v>
      </c>
      <c r="J44" s="17">
        <f t="shared" si="1"/>
        <v>0.56244139351637101</v>
      </c>
      <c r="K44" s="9"/>
      <c r="L44" s="9"/>
      <c r="M44" s="13">
        <v>44713</v>
      </c>
      <c r="N44" s="15">
        <v>58906034</v>
      </c>
      <c r="O44" s="15">
        <v>29208</v>
      </c>
      <c r="P44" s="17">
        <f t="shared" si="2"/>
        <v>0.49584054496013097</v>
      </c>
      <c r="Q44" s="9"/>
      <c r="R44" s="9"/>
      <c r="S44" s="13">
        <v>44713</v>
      </c>
      <c r="T44" s="18">
        <v>0.6246669325324421</v>
      </c>
      <c r="U44" s="18">
        <v>0.56244139351637101</v>
      </c>
      <c r="V44" s="18">
        <v>0.49584054496013097</v>
      </c>
      <c r="W44" s="9"/>
      <c r="X44" s="9"/>
      <c r="Y44" s="9"/>
    </row>
    <row r="45" spans="1:29" x14ac:dyDescent="0.25">
      <c r="A45" s="13">
        <v>44743</v>
      </c>
      <c r="B45" s="14">
        <v>283289</v>
      </c>
      <c r="C45" s="15">
        <v>255</v>
      </c>
      <c r="D45" s="17">
        <f t="shared" si="0"/>
        <v>0.90014084556760054</v>
      </c>
      <c r="E45" s="9"/>
      <c r="F45" s="9"/>
      <c r="G45" s="13">
        <v>44743</v>
      </c>
      <c r="H45" s="15">
        <v>4423265</v>
      </c>
      <c r="I45" s="15">
        <v>2638</v>
      </c>
      <c r="J45" s="17">
        <f t="shared" si="1"/>
        <v>0.59639203167795729</v>
      </c>
      <c r="K45" s="9"/>
      <c r="L45" s="9"/>
      <c r="M45" s="13">
        <v>44743</v>
      </c>
      <c r="N45" s="15">
        <v>58891814</v>
      </c>
      <c r="O45" s="15">
        <v>29982</v>
      </c>
      <c r="P45" s="17">
        <f t="shared" si="2"/>
        <v>0.50910301387557877</v>
      </c>
      <c r="Q45" s="9"/>
      <c r="R45" s="9"/>
      <c r="S45" s="13">
        <v>44743</v>
      </c>
      <c r="T45" s="18">
        <v>0.90014084556760054</v>
      </c>
      <c r="U45" s="18">
        <v>0.59639203167795729</v>
      </c>
      <c r="V45" s="18">
        <v>0.50910301387557877</v>
      </c>
      <c r="W45" s="9"/>
      <c r="X45" s="9"/>
      <c r="Y45" s="9"/>
    </row>
    <row r="46" spans="1:29" x14ac:dyDescent="0.25">
      <c r="A46" s="13">
        <v>44774</v>
      </c>
      <c r="B46" s="14">
        <v>283370</v>
      </c>
      <c r="C46" s="15">
        <v>283</v>
      </c>
      <c r="D46" s="17">
        <f t="shared" si="0"/>
        <v>0.99869428662173143</v>
      </c>
      <c r="E46" s="9"/>
      <c r="F46" s="9"/>
      <c r="G46" s="13">
        <v>44774</v>
      </c>
      <c r="H46" s="15">
        <v>4423807</v>
      </c>
      <c r="I46" s="15">
        <v>2636</v>
      </c>
      <c r="J46" s="17">
        <f t="shared" si="1"/>
        <v>0.59586686308873782</v>
      </c>
      <c r="K46" s="9"/>
      <c r="L46" s="9"/>
      <c r="M46" s="13">
        <v>44774</v>
      </c>
      <c r="N46" s="15">
        <v>58882601</v>
      </c>
      <c r="O46" s="15">
        <v>28292</v>
      </c>
      <c r="P46" s="17">
        <f t="shared" si="2"/>
        <v>0.4804814923172297</v>
      </c>
      <c r="Q46" s="9"/>
      <c r="R46" s="9"/>
      <c r="S46" s="13">
        <v>44774</v>
      </c>
      <c r="T46" s="18">
        <v>0.99869428662173143</v>
      </c>
      <c r="U46" s="18">
        <v>0.59586686308873782</v>
      </c>
      <c r="V46" s="18">
        <v>0.4804814923172297</v>
      </c>
      <c r="W46" s="9"/>
      <c r="X46" s="9"/>
      <c r="Y46" s="9"/>
    </row>
    <row r="47" spans="1:29" x14ac:dyDescent="0.25">
      <c r="A47" s="13">
        <v>44805</v>
      </c>
      <c r="B47" s="14">
        <v>283524</v>
      </c>
      <c r="C47" s="15">
        <v>271</v>
      </c>
      <c r="D47" s="17">
        <f t="shared" si="0"/>
        <v>0.95582737263864781</v>
      </c>
      <c r="E47" s="9"/>
      <c r="F47" s="9"/>
      <c r="G47" s="13">
        <v>44805</v>
      </c>
      <c r="H47" s="15">
        <v>4425743</v>
      </c>
      <c r="I47" s="15">
        <v>3110</v>
      </c>
      <c r="J47" s="17">
        <f t="shared" si="1"/>
        <v>0.70270686752484279</v>
      </c>
      <c r="K47" s="9"/>
      <c r="L47" s="9"/>
      <c r="M47" s="13">
        <v>44805</v>
      </c>
      <c r="N47" s="15">
        <v>58883956</v>
      </c>
      <c r="O47" s="15">
        <v>34034</v>
      </c>
      <c r="P47" s="17">
        <f t="shared" si="2"/>
        <v>0.5779842645083153</v>
      </c>
      <c r="Q47" s="9"/>
      <c r="R47" s="9"/>
      <c r="S47" s="13">
        <v>44805</v>
      </c>
      <c r="T47" s="18">
        <v>0.95582737263864781</v>
      </c>
      <c r="U47" s="18">
        <v>0.70270686752484279</v>
      </c>
      <c r="V47" s="18">
        <v>0.5779842645083153</v>
      </c>
      <c r="W47" s="9"/>
      <c r="X47" s="9"/>
      <c r="Y47" s="9"/>
    </row>
    <row r="48" spans="1:29" x14ac:dyDescent="0.25">
      <c r="A48" s="13">
        <v>44835</v>
      </c>
      <c r="B48" s="14">
        <v>283615</v>
      </c>
      <c r="C48" s="15">
        <v>224</v>
      </c>
      <c r="D48" s="17">
        <f t="shared" si="0"/>
        <v>0.78980307811646078</v>
      </c>
      <c r="E48" s="9"/>
      <c r="F48" s="9"/>
      <c r="G48" s="13">
        <v>44835</v>
      </c>
      <c r="H48" s="15">
        <v>4427245</v>
      </c>
      <c r="I48" s="15">
        <v>3395</v>
      </c>
      <c r="J48" s="17">
        <f t="shared" si="1"/>
        <v>0.76684258494842727</v>
      </c>
      <c r="K48" s="9"/>
      <c r="L48" s="9"/>
      <c r="M48" s="13">
        <v>44835</v>
      </c>
      <c r="N48" s="15">
        <v>58879692</v>
      </c>
      <c r="O48" s="15">
        <v>35530</v>
      </c>
      <c r="P48" s="17">
        <f t="shared" si="2"/>
        <v>0.60343386307115876</v>
      </c>
      <c r="Q48" s="9"/>
      <c r="R48" s="9"/>
      <c r="S48" s="13">
        <v>44835</v>
      </c>
      <c r="T48" s="18">
        <v>0.78980307811646078</v>
      </c>
      <c r="U48" s="18">
        <v>0.76684258494842727</v>
      </c>
      <c r="V48" s="18">
        <v>0.60343386307115876</v>
      </c>
      <c r="W48" s="9"/>
      <c r="X48" s="9"/>
      <c r="Y48" s="9"/>
    </row>
    <row r="49" spans="1:25" x14ac:dyDescent="0.25">
      <c r="A49" s="13">
        <v>44866</v>
      </c>
      <c r="B49" s="14">
        <v>283630</v>
      </c>
      <c r="C49" s="15">
        <v>196</v>
      </c>
      <c r="D49" s="17">
        <f t="shared" si="0"/>
        <v>0.6910411451538977</v>
      </c>
      <c r="E49" s="9"/>
      <c r="F49" s="9"/>
      <c r="G49" s="13">
        <v>44866</v>
      </c>
      <c r="H49" s="15">
        <v>4427578</v>
      </c>
      <c r="I49" s="15">
        <v>3020</v>
      </c>
      <c r="J49" s="17">
        <f t="shared" si="1"/>
        <v>0.68208849172165908</v>
      </c>
      <c r="K49" s="9"/>
      <c r="L49" s="9"/>
      <c r="M49" s="13">
        <v>44866</v>
      </c>
      <c r="N49" s="15">
        <v>58871761</v>
      </c>
      <c r="O49" s="15">
        <v>35120</v>
      </c>
      <c r="P49" s="17">
        <f t="shared" si="2"/>
        <v>0.59655086587268891</v>
      </c>
      <c r="Q49" s="9"/>
      <c r="R49" s="9"/>
      <c r="S49" s="13">
        <v>44866</v>
      </c>
      <c r="T49" s="18">
        <v>0.6910411451538977</v>
      </c>
      <c r="U49" s="18">
        <v>0.68208849172165908</v>
      </c>
      <c r="V49" s="18">
        <v>0.59655086587268891</v>
      </c>
      <c r="W49" s="9"/>
      <c r="X49" s="9"/>
      <c r="Y49" s="9"/>
    </row>
    <row r="50" spans="1:25" x14ac:dyDescent="0.25">
      <c r="A50" s="13">
        <v>44896</v>
      </c>
      <c r="B50" s="14">
        <v>283650</v>
      </c>
      <c r="C50" s="15">
        <v>204</v>
      </c>
      <c r="D50" s="17">
        <f t="shared" si="0"/>
        <v>0.71919619249074562</v>
      </c>
      <c r="E50" s="9"/>
      <c r="F50" s="9"/>
      <c r="G50" s="13">
        <v>44896</v>
      </c>
      <c r="H50" s="15">
        <v>4426929</v>
      </c>
      <c r="I50" s="15">
        <v>2614</v>
      </c>
      <c r="J50" s="17">
        <f t="shared" si="1"/>
        <v>0.59047705531306238</v>
      </c>
      <c r="K50" s="9"/>
      <c r="L50" s="9"/>
      <c r="M50" s="13">
        <v>44896</v>
      </c>
      <c r="N50" s="15">
        <v>58850717</v>
      </c>
      <c r="O50" s="15">
        <v>28091</v>
      </c>
      <c r="P50" s="17">
        <f t="shared" si="2"/>
        <v>0.47732638499544533</v>
      </c>
      <c r="Q50" s="9"/>
      <c r="R50" s="9"/>
      <c r="S50" s="13">
        <v>44896</v>
      </c>
      <c r="T50" s="18">
        <v>0.71919619249074562</v>
      </c>
      <c r="U50" s="18">
        <v>0.59047705531306238</v>
      </c>
      <c r="V50" s="18">
        <v>0.47732638499544533</v>
      </c>
      <c r="W50" s="9"/>
      <c r="X50" s="9"/>
      <c r="Y50" s="9"/>
    </row>
    <row r="51" spans="1:25" x14ac:dyDescent="0.25">
      <c r="A51" s="21">
        <v>44927</v>
      </c>
      <c r="B51" s="20">
        <v>284370</v>
      </c>
      <c r="C51" s="19">
        <v>262</v>
      </c>
      <c r="D51" s="22">
        <f t="shared" si="0"/>
        <v>0.9213348806132855</v>
      </c>
      <c r="G51" s="21">
        <v>44927</v>
      </c>
      <c r="H51" s="19">
        <v>4438615</v>
      </c>
      <c r="I51" s="19">
        <v>3144</v>
      </c>
      <c r="J51" s="22">
        <f t="shared" si="1"/>
        <v>0.70832906210608482</v>
      </c>
      <c r="K51" s="12"/>
      <c r="L51" s="12"/>
      <c r="M51" s="21">
        <v>44927</v>
      </c>
      <c r="N51" s="19">
        <v>58982769</v>
      </c>
      <c r="O51" s="19">
        <v>34281</v>
      </c>
      <c r="P51" s="22">
        <f t="shared" si="2"/>
        <v>0.58120363932049379</v>
      </c>
      <c r="Q51" s="9"/>
      <c r="R51" s="9"/>
      <c r="S51" s="21">
        <v>44927</v>
      </c>
      <c r="T51" s="23">
        <v>0.9213348806132855</v>
      </c>
      <c r="U51" s="23">
        <v>0.70832906210608482</v>
      </c>
      <c r="V51" s="23">
        <v>0.58120363932049379</v>
      </c>
      <c r="W51" s="9"/>
      <c r="X51" s="9"/>
      <c r="Y51" s="9"/>
    </row>
    <row r="52" spans="1:25" x14ac:dyDescent="0.25">
      <c r="A52" s="21">
        <v>44958</v>
      </c>
      <c r="B52" s="20">
        <v>284529</v>
      </c>
      <c r="C52" s="19">
        <v>287</v>
      </c>
      <c r="D52" s="22">
        <f t="shared" si="0"/>
        <v>1.0086845277634267</v>
      </c>
      <c r="G52" s="21">
        <v>44958</v>
      </c>
      <c r="H52" s="19">
        <v>4439751</v>
      </c>
      <c r="I52" s="19">
        <v>3165</v>
      </c>
      <c r="J52" s="22">
        <f t="shared" si="1"/>
        <v>0.71287781679648254</v>
      </c>
      <c r="K52" s="12"/>
      <c r="L52" s="12"/>
      <c r="M52" s="21">
        <v>44958</v>
      </c>
      <c r="N52" s="19">
        <v>58972576</v>
      </c>
      <c r="O52" s="19">
        <v>33507</v>
      </c>
      <c r="P52" s="22">
        <f t="shared" si="2"/>
        <v>0.56817935170408695</v>
      </c>
      <c r="S52" s="21">
        <v>44958</v>
      </c>
      <c r="T52" s="23">
        <v>1.0086845277634267</v>
      </c>
      <c r="U52" s="23">
        <v>0.71287781679648254</v>
      </c>
      <c r="V52" s="23">
        <v>0.56817935170408695</v>
      </c>
    </row>
    <row r="53" spans="1:25" x14ac:dyDescent="0.25">
      <c r="A53" s="21">
        <v>44986</v>
      </c>
      <c r="B53" s="20">
        <v>284601</v>
      </c>
      <c r="C53" s="19">
        <v>277</v>
      </c>
      <c r="D53" s="22">
        <f t="shared" si="0"/>
        <v>0.97329243396896004</v>
      </c>
      <c r="G53" s="21">
        <v>44986</v>
      </c>
      <c r="H53" s="19">
        <v>4441344</v>
      </c>
      <c r="I53" s="19">
        <v>3329</v>
      </c>
      <c r="J53" s="22">
        <f t="shared" si="1"/>
        <v>0.7495478846043</v>
      </c>
      <c r="K53" s="12"/>
      <c r="L53" s="12"/>
      <c r="M53" s="21">
        <v>44986</v>
      </c>
      <c r="N53" s="19">
        <v>58969140</v>
      </c>
      <c r="O53" s="19">
        <v>38364</v>
      </c>
      <c r="P53" s="22">
        <f t="shared" si="2"/>
        <v>0.65057757328663768</v>
      </c>
      <c r="S53" s="21">
        <v>44986</v>
      </c>
      <c r="T53" s="23">
        <v>0.97329243396896004</v>
      </c>
      <c r="U53" s="23">
        <v>0.7495478846043</v>
      </c>
      <c r="V53" s="23">
        <v>0.65057757328663768</v>
      </c>
    </row>
    <row r="54" spans="1:25" x14ac:dyDescent="0.25">
      <c r="A54" s="21">
        <v>45017</v>
      </c>
      <c r="B54" s="20">
        <v>284700</v>
      </c>
      <c r="C54" s="19">
        <v>209</v>
      </c>
      <c r="D54" s="22">
        <f t="shared" si="0"/>
        <v>0.73410607657183002</v>
      </c>
      <c r="G54" s="21">
        <v>45017</v>
      </c>
      <c r="H54" s="19">
        <v>4441992</v>
      </c>
      <c r="I54" s="19">
        <v>2507</v>
      </c>
      <c r="J54" s="22">
        <f t="shared" si="1"/>
        <v>0.56438642843120834</v>
      </c>
      <c r="K54" s="12"/>
      <c r="L54" s="12"/>
      <c r="M54" s="21">
        <v>45017</v>
      </c>
      <c r="N54" s="19">
        <v>58961933</v>
      </c>
      <c r="O54" s="19">
        <v>30180</v>
      </c>
      <c r="P54" s="22">
        <f t="shared" si="2"/>
        <v>0.51185567474526317</v>
      </c>
      <c r="S54" s="21">
        <v>45017</v>
      </c>
      <c r="T54" s="23">
        <v>0.73410607657183002</v>
      </c>
      <c r="U54" s="23">
        <v>0.56438642843120834</v>
      </c>
      <c r="V54" s="23">
        <v>0.51185567474526317</v>
      </c>
    </row>
    <row r="55" spans="1:25" x14ac:dyDescent="0.25">
      <c r="A55" s="21">
        <v>45047</v>
      </c>
      <c r="B55" s="20">
        <v>284923</v>
      </c>
      <c r="C55" s="19">
        <v>298</v>
      </c>
      <c r="D55" s="22">
        <f t="shared" si="0"/>
        <v>1.0458966106632317</v>
      </c>
      <c r="G55" s="21">
        <v>45047</v>
      </c>
      <c r="H55" s="19">
        <v>4443617</v>
      </c>
      <c r="I55" s="19">
        <v>3232</v>
      </c>
      <c r="J55" s="22">
        <f t="shared" si="1"/>
        <v>0.72733541167026772</v>
      </c>
      <c r="K55" s="12"/>
      <c r="L55" s="12"/>
      <c r="M55" s="21">
        <v>45047</v>
      </c>
      <c r="N55" s="19">
        <v>58966741</v>
      </c>
      <c r="O55" s="19">
        <v>38091</v>
      </c>
      <c r="P55" s="22">
        <f t="shared" si="2"/>
        <v>0.64597431287579543</v>
      </c>
      <c r="S55" s="21">
        <v>45047</v>
      </c>
      <c r="T55" s="23">
        <v>1.0458966106632317</v>
      </c>
      <c r="U55" s="23">
        <v>0.72733541167026772</v>
      </c>
      <c r="V55" s="23">
        <v>0.64597431287579543</v>
      </c>
    </row>
    <row r="56" spans="1:25" x14ac:dyDescent="0.25">
      <c r="A56" s="21">
        <v>45078</v>
      </c>
      <c r="B56" s="20">
        <v>285090</v>
      </c>
      <c r="C56" s="19">
        <v>242</v>
      </c>
      <c r="D56" s="22">
        <f t="shared" si="0"/>
        <v>0.8488547476235575</v>
      </c>
      <c r="G56" s="21">
        <v>45078</v>
      </c>
      <c r="H56" s="19">
        <v>4445520</v>
      </c>
      <c r="I56" s="19">
        <v>3078</v>
      </c>
      <c r="J56" s="22">
        <f t="shared" si="1"/>
        <v>0.69238244344868538</v>
      </c>
      <c r="K56" s="12"/>
      <c r="L56" s="12"/>
      <c r="M56" s="21">
        <v>45078</v>
      </c>
      <c r="N56" s="19">
        <v>58973225</v>
      </c>
      <c r="O56" s="19">
        <v>35404</v>
      </c>
      <c r="P56" s="22">
        <f t="shared" si="2"/>
        <v>0.60034023915090284</v>
      </c>
      <c r="S56" s="21">
        <v>45078</v>
      </c>
      <c r="T56" s="23">
        <v>0.8488547476235575</v>
      </c>
      <c r="U56" s="23">
        <v>0.69238244344868538</v>
      </c>
      <c r="V56" s="23">
        <v>0.60034023915090284</v>
      </c>
    </row>
    <row r="57" spans="1:25" x14ac:dyDescent="0.25">
      <c r="A57" s="21">
        <v>45108</v>
      </c>
      <c r="B57" s="20">
        <v>285236</v>
      </c>
      <c r="C57" s="19">
        <v>248</v>
      </c>
      <c r="D57" s="22">
        <f t="shared" si="0"/>
        <v>0.8694554684541923</v>
      </c>
      <c r="G57" s="21">
        <v>45108</v>
      </c>
      <c r="H57" s="19">
        <v>4447208</v>
      </c>
      <c r="I57" s="19">
        <v>2910</v>
      </c>
      <c r="J57" s="22">
        <f t="shared" si="1"/>
        <v>0.65434312944211293</v>
      </c>
      <c r="K57" s="12"/>
      <c r="L57" s="12"/>
      <c r="M57" s="21">
        <v>45108</v>
      </c>
      <c r="N57" s="19">
        <v>58975306</v>
      </c>
      <c r="O57" s="19">
        <v>33088</v>
      </c>
      <c r="P57" s="22">
        <f t="shared" si="2"/>
        <v>0.56104838184307182</v>
      </c>
      <c r="S57" s="21">
        <v>45108</v>
      </c>
      <c r="T57" s="23">
        <v>0.8694554684541923</v>
      </c>
      <c r="U57" s="23">
        <v>0.65434312944211293</v>
      </c>
      <c r="V57" s="23">
        <v>0.56104838184307182</v>
      </c>
    </row>
    <row r="58" spans="1:25" x14ac:dyDescent="0.25">
      <c r="A58" s="21">
        <v>45139</v>
      </c>
      <c r="B58" s="20">
        <v>285279</v>
      </c>
      <c r="C58" s="19">
        <v>233</v>
      </c>
      <c r="D58" s="22">
        <f t="shared" si="0"/>
        <v>0.81674430995621838</v>
      </c>
      <c r="G58" s="21">
        <v>45139</v>
      </c>
      <c r="H58" s="19">
        <v>4448426</v>
      </c>
      <c r="I58" s="19">
        <v>2800</v>
      </c>
      <c r="J58" s="22">
        <f t="shared" si="1"/>
        <v>0.62943611965220958</v>
      </c>
      <c r="K58" s="12"/>
      <c r="L58" s="12"/>
      <c r="M58" s="21">
        <v>45139</v>
      </c>
      <c r="N58" s="19">
        <v>58977664</v>
      </c>
      <c r="O58" s="19">
        <v>30641</v>
      </c>
      <c r="P58" s="22">
        <f t="shared" si="2"/>
        <v>0.51953566692638076</v>
      </c>
      <c r="S58" s="21">
        <v>45139</v>
      </c>
      <c r="T58" s="23">
        <v>0.81674430995621838</v>
      </c>
      <c r="U58" s="23">
        <v>0.62943611965220958</v>
      </c>
      <c r="V58" s="23">
        <v>0.51953566692638076</v>
      </c>
    </row>
    <row r="59" spans="1:25" x14ac:dyDescent="0.25">
      <c r="A59" s="21">
        <v>45170</v>
      </c>
      <c r="B59" s="20">
        <v>285521</v>
      </c>
      <c r="C59" s="19">
        <v>296</v>
      </c>
      <c r="D59" s="22">
        <f t="shared" si="0"/>
        <v>1.0367013284486954</v>
      </c>
      <c r="G59" s="21">
        <v>45170</v>
      </c>
      <c r="H59" s="19">
        <v>4451059</v>
      </c>
      <c r="I59" s="19">
        <v>3080</v>
      </c>
      <c r="J59" s="22">
        <f t="shared" si="1"/>
        <v>0.6919701581129345</v>
      </c>
      <c r="K59" s="12"/>
      <c r="L59" s="12"/>
      <c r="M59" s="21">
        <v>45170</v>
      </c>
      <c r="N59" s="19">
        <v>58987910</v>
      </c>
      <c r="O59" s="19">
        <v>36321</v>
      </c>
      <c r="P59" s="22">
        <f t="shared" si="2"/>
        <v>0.61573634326084792</v>
      </c>
      <c r="S59" s="21">
        <v>45170</v>
      </c>
      <c r="T59" s="23">
        <v>1.0367013284486954</v>
      </c>
      <c r="U59" s="23">
        <v>0.6919701581129345</v>
      </c>
      <c r="V59" s="23">
        <v>0.61573634326084792</v>
      </c>
    </row>
    <row r="60" spans="1:25" x14ac:dyDescent="0.25">
      <c r="A60" s="21">
        <v>45200</v>
      </c>
      <c r="B60" s="20">
        <v>285682</v>
      </c>
      <c r="C60" s="19">
        <v>270</v>
      </c>
      <c r="D60" s="22">
        <f t="shared" si="0"/>
        <v>0.94510679706806866</v>
      </c>
      <c r="G60" s="21">
        <v>45200</v>
      </c>
      <c r="H60" s="19">
        <v>4453710</v>
      </c>
      <c r="I60" s="19">
        <v>3514</v>
      </c>
      <c r="J60" s="22">
        <f t="shared" si="1"/>
        <v>0.78900512157280112</v>
      </c>
      <c r="K60" s="12"/>
      <c r="L60" s="12"/>
      <c r="M60" s="21">
        <v>45200</v>
      </c>
      <c r="N60" s="19">
        <v>58998826</v>
      </c>
      <c r="O60" s="19">
        <v>39271</v>
      </c>
      <c r="P60" s="22">
        <f t="shared" si="2"/>
        <v>0.66562341426929406</v>
      </c>
      <c r="S60" s="21">
        <v>45200</v>
      </c>
      <c r="T60" s="23">
        <v>0.94510679706806866</v>
      </c>
      <c r="U60" s="23">
        <v>0.78900512157280112</v>
      </c>
      <c r="V60" s="23">
        <v>0.66562341426929406</v>
      </c>
    </row>
    <row r="61" spans="1:25" x14ac:dyDescent="0.25">
      <c r="A61" s="21">
        <v>45231</v>
      </c>
      <c r="B61" s="20">
        <v>285853</v>
      </c>
      <c r="C61" s="19">
        <v>263</v>
      </c>
      <c r="D61" s="22">
        <f t="shared" si="0"/>
        <v>0.92005331411599667</v>
      </c>
      <c r="G61" s="21">
        <v>45231</v>
      </c>
      <c r="H61" s="19">
        <v>4455136</v>
      </c>
      <c r="I61" s="19">
        <v>3195</v>
      </c>
      <c r="J61" s="22">
        <f t="shared" si="1"/>
        <v>0.71714982438246555</v>
      </c>
      <c r="K61" s="12"/>
      <c r="L61" s="12"/>
      <c r="M61" s="21">
        <v>45231</v>
      </c>
      <c r="N61" s="19">
        <v>59001884</v>
      </c>
      <c r="O61" s="19">
        <v>36192</v>
      </c>
      <c r="P61" s="22">
        <f t="shared" si="2"/>
        <v>0.61340414146775391</v>
      </c>
      <c r="S61" s="21">
        <v>45231</v>
      </c>
      <c r="T61" s="23">
        <v>0.92005331411599667</v>
      </c>
      <c r="U61" s="23">
        <v>0.71714982438246555</v>
      </c>
      <c r="V61" s="23">
        <v>0.61340414146775391</v>
      </c>
    </row>
    <row r="62" spans="1:25" x14ac:dyDescent="0.25">
      <c r="A62" s="21">
        <v>45261</v>
      </c>
      <c r="B62" s="20">
        <v>285842</v>
      </c>
      <c r="C62" s="19">
        <v>244</v>
      </c>
      <c r="D62" s="22">
        <f t="shared" si="0"/>
        <v>0.8536184325606454</v>
      </c>
      <c r="G62" s="21">
        <v>45261</v>
      </c>
      <c r="H62" s="19">
        <v>4455188</v>
      </c>
      <c r="I62" s="19">
        <v>2767</v>
      </c>
      <c r="J62" s="22">
        <f t="shared" si="1"/>
        <v>0.62107367859672813</v>
      </c>
      <c r="K62" s="12"/>
      <c r="L62" s="12"/>
      <c r="M62" s="21">
        <v>45261</v>
      </c>
      <c r="N62" s="19">
        <v>58989749</v>
      </c>
      <c r="O62" s="19">
        <v>30216</v>
      </c>
      <c r="P62" s="22">
        <f t="shared" si="2"/>
        <v>0.51222459007242083</v>
      </c>
      <c r="S62" s="21">
        <v>45261</v>
      </c>
      <c r="T62" s="23">
        <v>0.8536184325606454</v>
      </c>
      <c r="U62" s="23">
        <v>0.62107367859672813</v>
      </c>
      <c r="V62" s="23">
        <v>0.51222459007242083</v>
      </c>
    </row>
    <row r="63" spans="1:25" x14ac:dyDescent="0.25">
      <c r="A63" s="21">
        <v>45292</v>
      </c>
      <c r="B63" s="20">
        <v>285923</v>
      </c>
      <c r="C63" s="19">
        <v>230</v>
      </c>
      <c r="D63" s="22">
        <f t="shared" si="0"/>
        <v>0.80441237675877775</v>
      </c>
      <c r="G63" s="21">
        <v>45292</v>
      </c>
      <c r="H63" s="19">
        <v>4455663</v>
      </c>
      <c r="I63" s="19">
        <v>3174</v>
      </c>
      <c r="J63" s="22">
        <f t="shared" si="1"/>
        <v>0.71235189914497576</v>
      </c>
      <c r="K63" s="12"/>
      <c r="L63" s="12"/>
      <c r="M63" s="21">
        <v>45292</v>
      </c>
      <c r="N63" s="19">
        <v>58967370</v>
      </c>
      <c r="O63" s="19">
        <v>35478</v>
      </c>
      <c r="P63" s="22">
        <f t="shared" si="2"/>
        <v>0.60165477958403102</v>
      </c>
      <c r="S63" s="21">
        <v>45292</v>
      </c>
      <c r="T63" s="23">
        <v>0.80441237675877775</v>
      </c>
      <c r="U63" s="23">
        <v>0.71235189914497576</v>
      </c>
      <c r="V63" s="23">
        <v>0.60165477958403102</v>
      </c>
    </row>
    <row r="64" spans="1:25" x14ac:dyDescent="0.25">
      <c r="A64" s="21">
        <v>45323</v>
      </c>
      <c r="B64" s="20">
        <v>286040</v>
      </c>
      <c r="C64" s="19">
        <v>255</v>
      </c>
      <c r="D64" s="22">
        <f t="shared" si="0"/>
        <v>0.8914837085722277</v>
      </c>
      <c r="G64" s="21">
        <v>45323</v>
      </c>
      <c r="H64" s="19">
        <v>4456720</v>
      </c>
      <c r="I64" s="19">
        <v>3141</v>
      </c>
      <c r="J64" s="22">
        <f t="shared" si="1"/>
        <v>0.70477840205352815</v>
      </c>
      <c r="K64" s="12"/>
      <c r="L64" s="12"/>
      <c r="M64" s="21">
        <v>45323</v>
      </c>
      <c r="N64" s="19">
        <v>58962589</v>
      </c>
      <c r="O64" s="19">
        <v>36510</v>
      </c>
      <c r="P64" s="22">
        <f t="shared" si="2"/>
        <v>0.61920618852065679</v>
      </c>
      <c r="S64" s="21">
        <v>45323</v>
      </c>
      <c r="T64" s="23">
        <v>0.8914837085722277</v>
      </c>
      <c r="U64" s="23">
        <v>0.70477840205352815</v>
      </c>
      <c r="V64" s="23">
        <v>0.61920618852065679</v>
      </c>
    </row>
    <row r="65" spans="1:22" x14ac:dyDescent="0.25">
      <c r="A65" s="21">
        <v>45352</v>
      </c>
      <c r="B65" s="20">
        <v>286312</v>
      </c>
      <c r="C65" s="19">
        <v>283</v>
      </c>
      <c r="D65" s="22">
        <f t="shared" si="0"/>
        <v>0.98843219983793895</v>
      </c>
      <c r="G65" s="21">
        <v>45352</v>
      </c>
      <c r="H65" s="19">
        <v>4458345</v>
      </c>
      <c r="I65" s="19">
        <v>3177</v>
      </c>
      <c r="J65" s="22">
        <f t="shared" si="1"/>
        <v>0.7125962661032289</v>
      </c>
      <c r="K65" s="12"/>
      <c r="L65" s="12"/>
      <c r="M65" s="21">
        <v>45352</v>
      </c>
      <c r="N65" s="19">
        <v>58961308</v>
      </c>
      <c r="O65" s="19">
        <v>35987</v>
      </c>
      <c r="P65" s="22">
        <f t="shared" si="2"/>
        <v>0.61034941762146799</v>
      </c>
      <c r="S65" s="21">
        <v>45352</v>
      </c>
      <c r="T65" s="23">
        <v>0.98843219983793895</v>
      </c>
      <c r="U65" s="23">
        <v>0.7125962661032289</v>
      </c>
      <c r="V65" s="23">
        <v>0.61034941762146799</v>
      </c>
    </row>
    <row r="66" spans="1:22" x14ac:dyDescent="0.25">
      <c r="A66" s="21">
        <v>45383</v>
      </c>
      <c r="B66" s="20">
        <v>286392</v>
      </c>
      <c r="C66" s="19">
        <v>213</v>
      </c>
      <c r="D66" s="22">
        <f t="shared" si="0"/>
        <v>0.74373585854353474</v>
      </c>
      <c r="G66" s="21">
        <v>45383</v>
      </c>
      <c r="H66" s="19">
        <v>4459664</v>
      </c>
      <c r="I66" s="19">
        <v>3244</v>
      </c>
      <c r="J66" s="22">
        <f t="shared" si="1"/>
        <v>0.72740906041351994</v>
      </c>
      <c r="K66" s="12"/>
      <c r="L66" s="12"/>
      <c r="M66" s="21">
        <v>45383</v>
      </c>
      <c r="N66" s="19">
        <v>58963520</v>
      </c>
      <c r="O66" s="19">
        <v>35611</v>
      </c>
      <c r="P66" s="22">
        <f t="shared" si="2"/>
        <v>0.60394969635462736</v>
      </c>
      <c r="S66" s="21">
        <v>45383</v>
      </c>
      <c r="T66" s="23">
        <v>0.74373585854353474</v>
      </c>
      <c r="U66" s="23">
        <v>0.72740906041351994</v>
      </c>
      <c r="V66" s="23">
        <v>0.60394969635462736</v>
      </c>
    </row>
    <row r="67" spans="1:22" x14ac:dyDescent="0.25">
      <c r="A67" s="21">
        <v>45413</v>
      </c>
      <c r="B67" s="20">
        <v>286537</v>
      </c>
      <c r="C67" s="19">
        <v>241</v>
      </c>
      <c r="D67" s="22">
        <f t="shared" si="0"/>
        <v>0.84107811556622702</v>
      </c>
      <c r="G67" s="21">
        <v>45413</v>
      </c>
      <c r="H67" s="19">
        <v>4461568</v>
      </c>
      <c r="I67" s="19">
        <v>3238</v>
      </c>
      <c r="J67" s="22">
        <f t="shared" si="1"/>
        <v>0.72575381569887543</v>
      </c>
      <c r="K67" s="12"/>
      <c r="L67" s="12"/>
      <c r="M67" s="21">
        <v>45413</v>
      </c>
      <c r="N67" s="19">
        <v>58971479</v>
      </c>
      <c r="O67" s="19">
        <v>38039</v>
      </c>
      <c r="P67" s="22">
        <f t="shared" si="2"/>
        <v>0.64504063057329797</v>
      </c>
      <c r="S67" s="21">
        <v>45413</v>
      </c>
      <c r="T67" s="23">
        <v>0.84107811556622702</v>
      </c>
      <c r="U67" s="23">
        <v>0.72575381569887543</v>
      </c>
      <c r="V67" s="23">
        <v>0.64504063057329797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DATI</vt:lpstr>
      <vt:lpstr>POP_TOT</vt:lpstr>
      <vt:lpstr>nati-morti</vt:lpstr>
      <vt:lpstr>tasso natalità</vt:lpstr>
      <vt:lpstr>tasso mortalità</vt:lpstr>
      <vt:lpstr>iscr-canc_interno</vt:lpstr>
      <vt:lpstr>tasso iscr interno</vt:lpstr>
      <vt:lpstr>iscr-canc_estero</vt:lpstr>
      <vt:lpstr>tasso iscr estero</vt:lpstr>
      <vt:lpstr>saldi_nat_migr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Colnaghi, Antonio</cp:lastModifiedBy>
  <dcterms:created xsi:type="dcterms:W3CDTF">2023-02-10T07:55:38Z</dcterms:created>
  <dcterms:modified xsi:type="dcterms:W3CDTF">2026-04-20T11:13:39Z</dcterms:modified>
</cp:coreProperties>
</file>