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filterPrivacy="1"/>
  <xr:revisionPtr revIDLastSave="0" documentId="8_{6FF94779-3014-405E-B98D-169FF073D69F}" xr6:coauthVersionLast="47" xr6:coauthVersionMax="47" xr10:uidLastSave="{00000000-0000-0000-0000-000000000000}"/>
  <bookViews>
    <workbookView xWindow="-120" yWindow="-120" windowWidth="29040" windowHeight="15840" tabRatio="500" firstSheet="1" activeTab="5" xr2:uid="{00000000-000D-0000-FFFF-FFFF00000000}"/>
  </bookViews>
  <sheets>
    <sheet name="1 Territori 2021" sheetId="1" r:id="rId1"/>
    <sheet name="2 incid%&gt;100000iscr 2021" sheetId="2" r:id="rId2"/>
    <sheet name="3 Continenti 2021" sheetId="3" r:id="rId3"/>
    <sheet name="4 Età e sesso 2021" sheetId="4" r:id="rId4"/>
    <sheet name="5 Regioni 2021" sheetId="5" r:id="rId5"/>
    <sheet name="6 Province 2021" sheetId="6" r:id="rId6"/>
    <sheet name="fgl 1 x lav" sheetId="7" state="hidden" r:id="rId7"/>
  </sheets>
  <definedNames>
    <definedName name="_xlnm.Print_Area" localSheetId="0">'1 Territori 2021'!$A$1:$C$256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7" l="1"/>
  <c r="I42" i="7"/>
  <c r="B256" i="1"/>
  <c r="C256" i="1"/>
  <c r="I45" i="7"/>
  <c r="I29" i="7"/>
  <c r="I30" i="7"/>
  <c r="I31" i="7"/>
  <c r="I32" i="7"/>
  <c r="I33" i="7"/>
  <c r="I34" i="7"/>
  <c r="I35" i="7"/>
  <c r="I36" i="7"/>
  <c r="I37" i="7"/>
  <c r="I38" i="7"/>
  <c r="I39" i="7"/>
  <c r="I40" i="7"/>
  <c r="I43" i="7"/>
  <c r="I44" i="7"/>
  <c r="O113" i="7"/>
  <c r="F257" i="7"/>
  <c r="D8" i="4"/>
  <c r="E8" i="4"/>
  <c r="D9" i="4"/>
  <c r="E9" i="4"/>
  <c r="D10" i="4"/>
  <c r="I20" i="7"/>
  <c r="C12" i="3"/>
  <c r="D7" i="4"/>
  <c r="E7" i="4" s="1"/>
  <c r="F7" i="4"/>
  <c r="F8" i="4"/>
  <c r="E10" i="4"/>
  <c r="B11" i="4"/>
  <c r="D11" i="4" s="1"/>
  <c r="C11" i="4"/>
  <c r="C27" i="5"/>
  <c r="D27" i="5" s="1"/>
  <c r="B124" i="6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B231" i="7"/>
  <c r="C231" i="7"/>
  <c r="B244" i="7"/>
  <c r="C243" i="7"/>
  <c r="D253" i="7"/>
  <c r="D254" i="7"/>
  <c r="D255" i="7"/>
  <c r="D256" i="7"/>
  <c r="B257" i="7"/>
  <c r="D257" i="7" s="1"/>
  <c r="C257" i="7"/>
  <c r="F10" i="4"/>
  <c r="F9" i="4"/>
  <c r="C244" i="7"/>
  <c r="C240" i="7"/>
  <c r="C239" i="7"/>
  <c r="C241" i="7"/>
  <c r="C242" i="7"/>
  <c r="C238" i="7"/>
  <c r="E254" i="7" l="1"/>
  <c r="E257" i="7"/>
  <c r="E253" i="7"/>
  <c r="E255" i="7"/>
  <c r="E256" i="7"/>
  <c r="E11" i="4"/>
  <c r="F11" i="4"/>
</calcChain>
</file>

<file path=xl/sharedStrings.xml><?xml version="1.0" encoding="utf-8"?>
<sst xmlns="http://schemas.openxmlformats.org/spreadsheetml/2006/main" count="884" uniqueCount="536">
  <si>
    <t>ANAGRAFE DEGLI ITALIANI RESIDENTI ALL'ESTERO</t>
  </si>
  <si>
    <t>Statistica degli iscritti per paese estero di residenza</t>
  </si>
  <si>
    <t>STATO/TERRITORIO</t>
  </si>
  <si>
    <t>ISCRITTI</t>
  </si>
  <si>
    <t>FAMIGLIE</t>
  </si>
  <si>
    <t>AFGHANISTAN</t>
  </si>
  <si>
    <t>ALBANIA</t>
  </si>
  <si>
    <t>ALGERIA</t>
  </si>
  <si>
    <t>ANDORRA</t>
  </si>
  <si>
    <t>ANGOLA</t>
  </si>
  <si>
    <t>ANGUILLA</t>
  </si>
  <si>
    <t>ANTIGUA E BARBUDA</t>
  </si>
  <si>
    <t>ARABIA SAUDITA</t>
  </si>
  <si>
    <t>ARGENTINA</t>
  </si>
  <si>
    <t>ARMENIA</t>
  </si>
  <si>
    <t>ARUBA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</si>
  <si>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</si>
  <si>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</si>
  <si>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</si>
  <si>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</si>
  <si>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</si>
  <si>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</si>
  <si>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</si>
  <si>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</si>
  <si>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</si>
  <si>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</t>
  </si>
  <si>
    <t>BERMUDA</t>
  </si>
  <si>
    <t>BIELORUSSIA</t>
  </si>
  <si>
    <t>BOLIVIA</t>
  </si>
  <si>
    <t>BONAIRE,SINT EUSTATIUS,SABA</t>
  </si>
  <si>
    <t>BOSNIA-ERZEGOVINA</t>
  </si>
  <si>
    <t>BOTSWANA</t>
  </si>
  <si>
    <t>BRASILE</t>
  </si>
  <si>
    <t>BRUNEI</t>
  </si>
  <si>
    <t>BULGARIA</t>
  </si>
  <si>
    <t>BURKINA FASO</t>
  </si>
  <si>
    <t>BURUNDI</t>
  </si>
  <si>
    <t>CAMBOGIA</t>
  </si>
  <si>
    <t>CAMERUN</t>
  </si>
  <si>
    <t>CANADA</t>
  </si>
  <si>
    <t>CAPO VERDE</t>
  </si>
  <si>
    <t>CIAD</t>
  </si>
  <si>
    <t>CILE</t>
  </si>
  <si>
    <r>
      <rPr>
        <i/>
        <sz val="9"/>
        <rFont val="Times New Roman"/>
        <family val="1"/>
      </rPr>
      <t>segue:</t>
    </r>
    <r>
      <rPr>
        <b/>
        <sz val="11"/>
        <rFont val="Times New Roman"/>
        <family val="1"/>
      </rPr>
      <t xml:space="preserve"> ANAGRAFE DEGLI ITALIANI RESIDENTI ALL'ESTERO</t>
    </r>
  </si>
  <si>
    <t>CIPRO</t>
  </si>
  <si>
    <t>COLOMBIA</t>
  </si>
  <si>
    <t>COMORE</t>
  </si>
  <si>
    <t>CONGO</t>
  </si>
  <si>
    <t>COSTA D'AVORIO</t>
  </si>
  <si>
    <t>COSTA RICA</t>
  </si>
  <si>
    <t>CROAZIA</t>
  </si>
  <si>
    <t>CUBA</t>
  </si>
  <si>
    <t>CURACAO</t>
  </si>
  <si>
    <t>DANIMARCA</t>
  </si>
  <si>
    <t>DOMINICA</t>
  </si>
  <si>
    <t>ECUADOR</t>
  </si>
  <si>
    <t>EGITTO</t>
  </si>
  <si>
    <t>EL SALVADOR</t>
  </si>
  <si>
    <t>EMIRATI ARABI UNITI</t>
  </si>
  <si>
    <t>ERITREA</t>
  </si>
  <si>
    <t>ESTONIA</t>
  </si>
  <si>
    <t>ESWATINI</t>
  </si>
  <si>
    <t>ETIOPIA</t>
  </si>
  <si>
    <t>FEDERAZIONE RUSSA</t>
  </si>
  <si>
    <t>FIGI</t>
  </si>
  <si>
    <t>FILIPPINE</t>
  </si>
  <si>
    <t>FINLANDIA</t>
  </si>
  <si>
    <t>FRANCIA</t>
  </si>
  <si>
    <t>GABON</t>
  </si>
  <si>
    <t>GAMBIA</t>
  </si>
  <si>
    <t>GEORGIA</t>
  </si>
  <si>
    <t>GEORGIA DEL SUD E SANDWICH AUSTRALI</t>
  </si>
  <si>
    <t>GERMANIA</t>
  </si>
  <si>
    <t>GERUSALEMME</t>
  </si>
  <si>
    <t>GHANA</t>
  </si>
  <si>
    <t>GIAMAICA</t>
  </si>
  <si>
    <t>GIAPPONE</t>
  </si>
  <si>
    <t>GIBILTERRA</t>
  </si>
  <si>
    <t>GIBUTI</t>
  </si>
  <si>
    <t>GIORDANIA</t>
  </si>
  <si>
    <t>GRECIA</t>
  </si>
  <si>
    <t>GRENADA</t>
  </si>
  <si>
    <r>
      <rPr>
        <i/>
        <sz val="9"/>
        <rFont val="Times New Roman"/>
        <family val="1"/>
      </rPr>
      <t xml:space="preserve">segue: </t>
    </r>
    <r>
      <rPr>
        <b/>
        <sz val="11"/>
        <rFont val="Times New Roman"/>
        <family val="1"/>
      </rPr>
      <t>ANAGRAFE DEGLI ITALIANI RESIDENTI ALL'ESTERO</t>
    </r>
  </si>
  <si>
    <t>GROENLANDIA</t>
  </si>
  <si>
    <t>GUADALUPA</t>
  </si>
  <si>
    <t>GUATEMALA</t>
  </si>
  <si>
    <t>GUERNSEY</t>
  </si>
  <si>
    <t>GUINEA</t>
  </si>
  <si>
    <t>GUINEA BISSAU</t>
  </si>
  <si>
    <t>GUINEA EQUATORIALE</t>
  </si>
  <si>
    <t>GUYANA</t>
  </si>
  <si>
    <t>GUYANA FRANCESE</t>
  </si>
  <si>
    <t>HAITI</t>
  </si>
  <si>
    <t>HONDURAS</t>
  </si>
  <si>
    <t>INDIA</t>
  </si>
  <si>
    <t>INDONESIA</t>
  </si>
  <si>
    <t>IRAN</t>
  </si>
  <si>
    <t>IRAQ</t>
  </si>
  <si>
    <t>IRLANDA</t>
  </si>
  <si>
    <t>ISLANDA</t>
  </si>
  <si>
    <t>ISOLA DI MAN</t>
  </si>
  <si>
    <t>ISOLE CAYMAN</t>
  </si>
  <si>
    <t>ISOLE COOK</t>
  </si>
  <si>
    <t>ISOLE FAER OER</t>
  </si>
  <si>
    <t>ISOLE FALKLAND</t>
  </si>
  <si>
    <t>ISOLE MARSHALL</t>
  </si>
  <si>
    <t>ISOLE SALOMONE</t>
  </si>
  <si>
    <t>ISOLE TURKS E CAICOS</t>
  </si>
  <si>
    <t>ISOLE VERGINI BRITANNICHE</t>
  </si>
  <si>
    <t>ISOLE WALLIS E FUTUNA</t>
  </si>
  <si>
    <t>ISRAELE</t>
  </si>
  <si>
    <t>JERSEY</t>
  </si>
  <si>
    <t>KAZAKHSTAN</t>
  </si>
  <si>
    <t>KENYA</t>
  </si>
  <si>
    <t>KIRGHIZISTAN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</si>
  <si>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</si>
  <si>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</si>
  <si>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</si>
  <si>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</si>
  <si>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</si>
  <si>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</si>
  <si>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</si>
  <si>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</si>
  <si>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</si>
  <si>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</si>
  <si>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</si>
  <si>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 DEL NORD</t>
  </si>
  <si>
    <t>MADAGASCAR</t>
  </si>
  <si>
    <t>MALAWI</t>
  </si>
  <si>
    <t>MALAYSIA</t>
  </si>
  <si>
    <t>MALDIVE</t>
  </si>
  <si>
    <t>MALI</t>
  </si>
  <si>
    <t>MALTA</t>
  </si>
  <si>
    <t>MAROCCO</t>
  </si>
  <si>
    <t>MARTINICA</t>
  </si>
  <si>
    <t>MAURITANIA</t>
  </si>
  <si>
    <t>MAURITIUS</t>
  </si>
  <si>
    <t>MAYOTTE</t>
  </si>
  <si>
    <t>MESSICO</t>
  </si>
  <si>
    <t>MOLDOVA</t>
  </si>
  <si>
    <t>MONACO</t>
  </si>
  <si>
    <t>MONGOLIA</t>
  </si>
  <si>
    <t>MONTENEGRO</t>
  </si>
  <si>
    <t>MOZAMBICO</t>
  </si>
  <si>
    <t>MYANMAR</t>
  </si>
  <si>
    <t>NAMIBIA</t>
  </si>
  <si>
    <t>NEPAL</t>
  </si>
  <si>
    <t>NICARAGUA</t>
  </si>
  <si>
    <t>NIGER</t>
  </si>
  <si>
    <t>NIGERIA</t>
  </si>
  <si>
    <t>NORVEGIA</t>
  </si>
  <si>
    <t>NUOVA CALEDONIA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</si>
  <si>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</si>
  <si>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</si>
  <si>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</si>
  <si>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</si>
  <si>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</si>
  <si>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</si>
  <si>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</si>
  <si>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</si>
  <si>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PERU'</t>
  </si>
  <si>
    <t>POLINESIA FRANCESE</t>
  </si>
  <si>
    <t>POLONIA</t>
  </si>
  <si>
    <t>PORTOGALLO</t>
  </si>
  <si>
    <t>QATAR</t>
  </si>
  <si>
    <t>REGNO UNITO</t>
  </si>
  <si>
    <t>REPUBBLICA CECA</t>
  </si>
  <si>
    <t>REPUBBLICA CENTRAFRICANA</t>
  </si>
  <si>
    <t>REPUBBLICA DEMOCRATICA DEL CONGO</t>
  </si>
  <si>
    <t>REPUBBLICA DI COREA</t>
  </si>
  <si>
    <t>REPUBBLICA DOMINICANA</t>
  </si>
  <si>
    <t>REPUBBLICA POPOLARE CINESE</t>
  </si>
  <si>
    <t>REPUBBLICA POPOLARE DEMOCRATICA DI COREA</t>
  </si>
  <si>
    <t>RIUNIONE</t>
  </si>
  <si>
    <t>ROMANIA</t>
  </si>
  <si>
    <t>RUANDA</t>
  </si>
  <si>
    <t>SAINT BARTHELEMY</t>
  </si>
  <si>
    <t>SAINT KITTS E NEVIS</t>
  </si>
  <si>
    <t>SAINT LUCIA</t>
  </si>
  <si>
    <t>SAINT MARTIN</t>
  </si>
  <si>
    <t>SAINT PIERRE E MIQUELON</t>
  </si>
  <si>
    <t>SAINT VINCENT E GRENADINE</t>
  </si>
  <si>
    <t>SAMOA</t>
  </si>
  <si>
    <t>SAN MARINO</t>
  </si>
  <si>
    <t>SANT'ELENA</t>
  </si>
  <si>
    <t>SAO TOME' E PRINCIPE</t>
  </si>
  <si>
    <t>SENEGAL</t>
  </si>
  <si>
    <t>SERBIA</t>
  </si>
  <si>
    <t>SEYCHELLES</t>
  </si>
  <si>
    <t>SIERRA LEONE</t>
  </si>
  <si>
    <t>SINGAPORE</t>
  </si>
  <si>
    <t>SINT MAARTEN</t>
  </si>
  <si>
    <t>SIRIA</t>
  </si>
  <si>
    <t>SLOVACCHIA</t>
  </si>
  <si>
    <t>SLOVENIA</t>
  </si>
  <si>
    <t>SOMALIA</t>
  </si>
  <si>
    <t>SPAGNA</t>
  </si>
  <si>
    <t>SRI LANKA</t>
  </si>
  <si>
    <t>STATI UNITI D'AMERICA</t>
  </si>
  <si>
    <t>STATO CITTA' DEL VATICANO</t>
  </si>
  <si>
    <t>SUD AFRICA</t>
  </si>
  <si>
    <t>SUD SUDAN</t>
  </si>
  <si>
    <t>SUDAN</t>
  </si>
  <si>
    <t>SURINAME</t>
  </si>
  <si>
    <t>SVEZIA</t>
  </si>
  <si>
    <t>SVIZZERA</t>
  </si>
  <si>
    <t>TAGIKISTAN</t>
  </si>
  <si>
    <t>TAIWAN</t>
  </si>
  <si>
    <t>TANZANIA</t>
  </si>
  <si>
    <t>TERRITORI AUSTRALI ED ANTARTICI FRANCESI</t>
  </si>
  <si>
    <t>TERRITORI DELLA 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</si>
  <si>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</si>
  <si>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</si>
  <si>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</si>
  <si>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</si>
  <si>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</si>
  <si>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</si>
  <si>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</si>
  <si>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</si>
  <si>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</si>
  <si>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</si>
  <si>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</si>
  <si>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</si>
  <si>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</si>
  <si>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</si>
  <si>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</si>
  <si>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</si>
  <si>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</si>
  <si>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</si>
  <si>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</si>
  <si>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TOTALE</t>
  </si>
  <si>
    <t>Incidenza  % per territorio di residenza sul totale dei residenti all'estero
(territori con più di 100.000 iscritti)</t>
  </si>
  <si>
    <t>Iscritti per continente di residenza</t>
  </si>
  <si>
    <t>CONTINENTE</t>
  </si>
  <si>
    <t>Europa</t>
  </si>
  <si>
    <t>Africa</t>
  </si>
  <si>
    <t>Asia</t>
  </si>
  <si>
    <t>America</t>
  </si>
  <si>
    <t>Oceania</t>
  </si>
  <si>
    <t>Antartide</t>
  </si>
  <si>
    <t>Incidenza percentuale sul totale degli iscritti per continente di residenza</t>
  </si>
  <si>
    <t>al 31 dicembre 2019</t>
  </si>
  <si>
    <t>Iscritti per fasce di età e sesso</t>
  </si>
  <si>
    <t>FASCE DI ETA'</t>
  </si>
  <si>
    <t>%           Maschi</t>
  </si>
  <si>
    <t>%           Femmine</t>
  </si>
  <si>
    <t>Maschi</t>
  </si>
  <si>
    <t>Femmine</t>
  </si>
  <si>
    <t>Totale</t>
  </si>
  <si>
    <t>Fino a 20 anni</t>
  </si>
  <si>
    <t>da 21 a 40 anni</t>
  </si>
  <si>
    <t>da 41 a 60 anni</t>
  </si>
  <si>
    <t>Oltre 60 anni</t>
  </si>
  <si>
    <t>Incidenza percentuale di ciascuna classe di età sul totale degli iscritti</t>
  </si>
  <si>
    <t>Iscritti per regione di iscrizione</t>
  </si>
  <si>
    <t>REGIONI</t>
  </si>
  <si>
    <t>Iscritti</t>
  </si>
  <si>
    <t>% su totale iscritti</t>
  </si>
  <si>
    <t>Piemonte</t>
  </si>
  <si>
    <t>Valle d'Aosta</t>
  </si>
  <si>
    <t>Lombardia</t>
  </si>
  <si>
    <t>Trentino A.A.</t>
  </si>
  <si>
    <t>Veneto</t>
  </si>
  <si>
    <t>Friuli V.G.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</si>
  <si>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</si>
  <si>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</si>
  <si>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</si>
  <si>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</si>
  <si>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</si>
  <si>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</si>
  <si>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</si>
  <si>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</si>
  <si>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</si>
  <si>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</si>
  <si>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</si>
  <si>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</si>
  <si>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</si>
  <si>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</si>
  <si>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</si>
  <si>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Incidenza percentuale regionale sul totale nazionale</t>
  </si>
  <si>
    <t>Iscritti per provincia di iscrizione</t>
  </si>
  <si>
    <t>PROVINCE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</si>
  <si>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</si>
  <si>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</si>
  <si>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</si>
  <si>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</si>
  <si>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</si>
  <si>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</si>
  <si>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</si>
  <si>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</si>
  <si>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Aosta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</si>
  <si>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</si>
  <si>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</si>
  <si>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</si>
  <si>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</si>
  <si>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</si>
  <si>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</si>
  <si>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</si>
  <si>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</si>
  <si>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Monza e della Brianza</t>
  </si>
  <si>
    <t>Pavia</t>
  </si>
  <si>
    <t>Sondrio</t>
  </si>
  <si>
    <t>Varese</t>
  </si>
  <si>
    <t>Bolzano-Bozen</t>
  </si>
  <si>
    <t>Trento</t>
  </si>
  <si>
    <t>Belluno</t>
  </si>
  <si>
    <t>Padova</t>
  </si>
  <si>
    <t>Rovigo</t>
  </si>
  <si>
    <t>Treviso</t>
  </si>
  <si>
    <t>Venezia</t>
  </si>
  <si>
    <t>Verona</t>
  </si>
  <si>
    <t>Vicenza</t>
  </si>
  <si>
    <t>Gorizia</t>
  </si>
  <si>
    <t>Pordenone</t>
  </si>
  <si>
    <t>Trieste</t>
  </si>
  <si>
    <t>Udine</t>
  </si>
  <si>
    <t>Genova</t>
  </si>
  <si>
    <t>Imperia</t>
  </si>
  <si>
    <t>La Spezia</t>
  </si>
  <si>
    <t>Savona</t>
  </si>
  <si>
    <t>Bologna</t>
  </si>
  <si>
    <t>Ferrara</t>
  </si>
  <si>
    <t>Forli'-Cesena</t>
  </si>
  <si>
    <t>Modena</t>
  </si>
  <si>
    <t>Parma</t>
  </si>
  <si>
    <t>Piacenza</t>
  </si>
  <si>
    <t>Ravenna</t>
  </si>
  <si>
    <t>Reggio Emilia</t>
  </si>
  <si>
    <t>Rimini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</si>
  <si>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</si>
  <si>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</si>
  <si>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</si>
  <si>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</si>
  <si>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</si>
  <si>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</si>
  <si>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</si>
  <si>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</si>
  <si>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</si>
  <si>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</si>
  <si>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Perugia</t>
  </si>
  <si>
    <t>Terni</t>
  </si>
  <si>
    <t>Ancona</t>
  </si>
  <si>
    <t>Ascoli Piceno</t>
  </si>
  <si>
    <t>Fermo</t>
  </si>
  <si>
    <t>Macerata</t>
  </si>
  <si>
    <t>Pesaro e Urbino</t>
  </si>
  <si>
    <t>Frosinone</t>
  </si>
  <si>
    <t>Latina</t>
  </si>
  <si>
    <t>Rieti</t>
  </si>
  <si>
    <t>Roma</t>
  </si>
  <si>
    <t>Viterbo</t>
  </si>
  <si>
    <t>Chieti</t>
  </si>
  <si>
    <t>L'Aquila</t>
  </si>
  <si>
    <t>Pescara</t>
  </si>
  <si>
    <t>Teramo</t>
  </si>
  <si>
    <t>Campobasso</t>
  </si>
  <si>
    <t>Isernia</t>
  </si>
  <si>
    <t>Avellino</t>
  </si>
  <si>
    <t>Benevento</t>
  </si>
  <si>
    <t>Caserta</t>
  </si>
  <si>
    <t>Napoli</t>
  </si>
  <si>
    <t>Salerno</t>
  </si>
  <si>
    <t>Bari</t>
  </si>
  <si>
    <t>Barletta-Andria-Trani</t>
  </si>
  <si>
    <t>Brindisi</t>
  </si>
  <si>
    <t>Foggia</t>
  </si>
  <si>
    <t>Lecce</t>
  </si>
  <si>
    <t>Taranto</t>
  </si>
  <si>
    <t>Matera</t>
  </si>
  <si>
    <t>Potenza</t>
  </si>
  <si>
    <t>Catanzaro</t>
  </si>
  <si>
    <t>Cosenza</t>
  </si>
  <si>
    <t>Crotone</t>
  </si>
  <si>
    <t>Reggio Calabria</t>
  </si>
  <si>
    <t>Vibo Valentia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</si>
  <si>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</si>
  <si>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</si>
  <si>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</si>
  <si>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</si>
  <si>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</si>
  <si>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</si>
  <si>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</si>
  <si>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</si>
  <si>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</si>
  <si>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Cagliari</t>
  </si>
  <si>
    <t>Nuoro</t>
  </si>
  <si>
    <t>Oristano</t>
  </si>
  <si>
    <t>Sassari</t>
  </si>
  <si>
    <t>Sud Sardegna</t>
  </si>
  <si>
    <t>Incidenza percentuale provinciale sul totale nazionale</t>
  </si>
  <si>
    <t>(province con numero di iscritti &gt;100.000)</t>
  </si>
  <si>
    <t>%</t>
  </si>
  <si>
    <t>Continenti</t>
  </si>
  <si>
    <t>Incidenza %</t>
  </si>
  <si>
    <t xml:space="preserve"> ARROT</t>
  </si>
  <si>
    <t>AGRIGENTO</t>
  </si>
  <si>
    <t>ALESSANDRIA</t>
  </si>
  <si>
    <t>ANCONA</t>
  </si>
  <si>
    <t>AOSTA</t>
  </si>
  <si>
    <t>AREZZO</t>
  </si>
  <si>
    <t>ASCOLI PICENO</t>
  </si>
  <si>
    <t>ASTI</t>
  </si>
  <si>
    <t>AVELLINO</t>
  </si>
  <si>
    <t>BARI</t>
  </si>
  <si>
    <t>BARLETTA-ANDRIA-TRANI</t>
  </si>
  <si>
    <t>BELLUNO</t>
  </si>
  <si>
    <t>BENEVENTO</t>
  </si>
  <si>
    <t>BERGAMO</t>
  </si>
  <si>
    <t>BIELLA</t>
  </si>
  <si>
    <t>BOLOGNA</t>
  </si>
  <si>
    <t>BOLZANO/BOZEN</t>
  </si>
  <si>
    <t>BRESCIA</t>
  </si>
  <si>
    <t>BRINDISI</t>
  </si>
  <si>
    <t>CAGLIARI</t>
  </si>
  <si>
    <t>CALTANISSETTA</t>
  </si>
  <si>
    <t>CAMPOBASSO</t>
  </si>
  <si>
    <t>CASERTA</t>
  </si>
  <si>
    <t>CATANIA</t>
  </si>
  <si>
    <t>CATANZARO</t>
  </si>
  <si>
    <t>CHIETI</t>
  </si>
  <si>
    <t>COMO</t>
  </si>
  <si>
    <t>COSENZA</t>
  </si>
  <si>
    <t>CREMONA</t>
  </si>
  <si>
    <t>CROTONE</t>
  </si>
  <si>
    <t>CUNEO</t>
  </si>
  <si>
    <t>ENNA</t>
  </si>
  <si>
    <t>FERMO</t>
  </si>
  <si>
    <t>FERRARA</t>
  </si>
  <si>
    <t>FIRENZE</t>
  </si>
  <si>
    <t>FOGGIA</t>
  </si>
  <si>
    <t>FORLI'-CESENA</t>
  </si>
  <si>
    <t>FROSINONE</t>
  </si>
  <si>
    <t>GENOVA</t>
  </si>
  <si>
    <t>GORIZIA</t>
  </si>
  <si>
    <t>GROSSETO</t>
  </si>
  <si>
    <t>IMPERIA</t>
  </si>
  <si>
    <t>ISERNIA</t>
  </si>
  <si>
    <t>LA SPEZIA</t>
  </si>
  <si>
    <t>L'AQUILA</t>
  </si>
  <si>
    <t>LATINA</t>
  </si>
  <si>
    <t>LECCE</t>
  </si>
  <si>
    <t>LECCO</t>
  </si>
  <si>
    <t>LIVORNO</t>
  </si>
  <si>
    <t>LODI</t>
  </si>
  <si>
    <t>LUCCA</t>
  </si>
  <si>
    <t>MACERATA</t>
  </si>
  <si>
    <t>MANTOVA</t>
  </si>
  <si>
    <t>MASSA E CARRARA</t>
  </si>
  <si>
    <t>MATERA</t>
  </si>
  <si>
    <t>MESSINA</t>
  </si>
  <si>
    <t>MILANO</t>
  </si>
  <si>
    <t>MODENA</t>
  </si>
  <si>
    <t>MONZA E DELLA BRIANZA</t>
  </si>
  <si>
    <t>NAPOLI</t>
  </si>
  <si>
    <t>NOVARA</t>
  </si>
  <si>
    <t>NUORO</t>
  </si>
  <si>
    <t>ORISTANO</t>
  </si>
  <si>
    <t>PADOVA</t>
  </si>
  <si>
    <t>PALERMO</t>
  </si>
  <si>
    <t>PARMA</t>
  </si>
  <si>
    <t>PAVIA</t>
  </si>
  <si>
    <t>PERUGIA</t>
  </si>
  <si>
    <t>PESARO E URBINO</t>
  </si>
  <si>
    <t>PESCARA</t>
  </si>
  <si>
    <t>PIACENZA</t>
  </si>
  <si>
    <t>PISA</t>
  </si>
  <si>
    <t>PISTOIA</t>
  </si>
  <si>
    <t>PORDENONE</t>
  </si>
  <si>
    <t>POTENZA</t>
  </si>
  <si>
    <t>PRATO</t>
  </si>
  <si>
    <t>RAGUSA</t>
  </si>
  <si>
    <t>RAVENNA</t>
  </si>
  <si>
    <t>REGGIO DI CALABRIA</t>
  </si>
  <si>
    <t>REGGIO NELL'EMILIA</t>
  </si>
  <si>
    <t>RIETI</t>
  </si>
  <si>
    <t>RIMINI</t>
  </si>
  <si>
    <t>ROMA</t>
  </si>
  <si>
    <t>ROVIGO</t>
  </si>
  <si>
    <t>SALERNO</t>
  </si>
  <si>
    <t>SASSARI</t>
  </si>
  <si>
    <t>SAVONA</t>
  </si>
  <si>
    <t>SIENA</t>
  </si>
  <si>
    <t>SIRACUSA</t>
  </si>
  <si>
    <t>SONDRIO</t>
  </si>
  <si>
    <t>SUD SARDEGNA</t>
  </si>
  <si>
    <t>TARANTO</t>
  </si>
  <si>
    <t>TERAMO</t>
  </si>
  <si>
    <t>TERNI</t>
  </si>
  <si>
    <t>TORINO</t>
  </si>
  <si>
    <t>TRAPANI</t>
  </si>
  <si>
    <t>TRENTO</t>
  </si>
  <si>
    <t>TREVISO</t>
  </si>
  <si>
    <t>TRIESTE</t>
  </si>
  <si>
    <t>UDINE</t>
  </si>
  <si>
    <t>VARESE</t>
  </si>
  <si>
    <t>VENEZIA</t>
  </si>
  <si>
    <t>VERBANO-CUSIO-OSSOLA</t>
  </si>
  <si>
    <t>VERCELLI</t>
  </si>
  <si>
    <t>VERONA</t>
  </si>
  <si>
    <t>VIBO VALENTIA</t>
  </si>
  <si>
    <t>VICENZA</t>
  </si>
  <si>
    <t>VITERBO</t>
  </si>
  <si>
    <t>totale nazionale</t>
  </si>
  <si>
    <t>incid % su tot naz</t>
  </si>
  <si>
    <t>Incidenza %:  province con n. di iscritti &gt;100.000</t>
  </si>
  <si>
    <t>al 31 dicembre 2021</t>
  </si>
  <si>
    <t>Nota Bene - Il valore della zona Antartide non è riportato in quanto trascurabile rispetto agli altri (0,0013%)</t>
  </si>
  <si>
    <t>STATI FEDERATI DI MICRONESIA</t>
  </si>
  <si>
    <t>VALLE D'AOSTA</t>
  </si>
  <si>
    <t>UMBRIA</t>
  </si>
  <si>
    <t>MOLISE</t>
  </si>
  <si>
    <t>TRENTINO ALTO ADIGE</t>
  </si>
  <si>
    <t>SARDEGNA</t>
  </si>
  <si>
    <t>BASILICATA</t>
  </si>
  <si>
    <t>LIGURIA</t>
  </si>
  <si>
    <t>MARCHE</t>
  </si>
  <si>
    <t>FRIULI VENEZIA GIULIA</t>
  </si>
  <si>
    <t>ABRUZZO</t>
  </si>
  <si>
    <t>TOSCANA</t>
  </si>
  <si>
    <t>EMILIA ROMAGNA</t>
  </si>
  <si>
    <t>PIEMONTE</t>
  </si>
  <si>
    <t>PUGLIA</t>
  </si>
  <si>
    <t>CALABRIA</t>
  </si>
  <si>
    <t>LAZIO</t>
  </si>
  <si>
    <t>VENETO</t>
  </si>
  <si>
    <t>CAMPANIA</t>
  </si>
  <si>
    <t>LOMBARDIA</t>
  </si>
  <si>
    <t>SICILIA</t>
  </si>
  <si>
    <t>SCHEDA 2 ISTOGRAMMA  2021   OK</t>
  </si>
  <si>
    <t>LAVORO PER SCHEDA 2    2021  OK</t>
  </si>
  <si>
    <t>SCHEDA 4       ISTOGRAMMA E TORTA        2021   OK</t>
  </si>
  <si>
    <t>SCHEDA 3      TORTA      2021  OK</t>
  </si>
  <si>
    <t>SCHEDA 5      ISTOGRAMMA      2021   OK</t>
  </si>
  <si>
    <t>ISCRITTI X PROVINCIA DATI 2021</t>
  </si>
  <si>
    <t>LAVORO PER SCHEDA 6      2021  OK</t>
  </si>
  <si>
    <t>SCHEDA 6    ISTOGRAMMA       2021  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</si>
</sst>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 &quot;_€_-;_-@_-"/>
    <numFmt numFmtId="165" formatCode="_-* #,##0.00_-;\-* #,##0.00_-;_-* \-??_-;_-@_-"/>
    <numFmt numFmtId="166" formatCode="_-* #,##0.00\ _€_-;\-* #,##0.00\ _€_-;_-* \-??\ _€_-;_-@_-"/>
    <numFmt numFmtId="167" formatCode="#,##0.0000"/>
  </numFmts>
  <fonts count="17" x14ac:knownFonts="1">
    <font>
      <sz val="10"/>
      <name val="Arial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  <charset val="1"/>
    </font>
    <font>
      <sz val="11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sz val="11"/>
      <name val="Arial"/>
      <family val="2"/>
    </font>
    <font>
      <b/>
      <sz val="9"/>
      <name val="Times New Roman"/>
      <family val="1"/>
    </font>
    <font>
      <sz val="10"/>
      <name val="Arial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sz val="10"/>
      <color rgb="FFFF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45"/>
      </patternFill>
    </fill>
    <fill>
      <patternFill patternType="solid">
        <fgColor rgb="FFCFFF9F"/>
        <bgColor indexed="45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53D2FF"/>
        <bgColor indexed="64"/>
      </patternFill>
    </fill>
    <fill>
      <patternFill patternType="solid">
        <fgColor rgb="FF9FE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45"/>
      </patternFill>
    </fill>
    <fill>
      <patternFill patternType="solid">
        <fgColor theme="7" tint="0.59999389629810485"/>
        <bgColor indexed="4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4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45"/>
      </patternFill>
    </fill>
    <fill>
      <patternFill patternType="solid">
        <fgColor rgb="FFFF9900"/>
        <bgColor indexed="64"/>
      </patternFill>
    </fill>
    <fill>
      <patternFill patternType="solid">
        <fgColor rgb="FFFFB547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2" fillId="0" borderId="0" applyFill="0" applyBorder="0" applyAlignment="0" applyProtection="0"/>
    <xf numFmtId="0" fontId="1" fillId="0" borderId="0"/>
  </cellStyleXfs>
  <cellXfs count="16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3" xfId="0" applyFont="1" applyBorder="1"/>
    <xf numFmtId="3" fontId="2" fillId="0" borderId="3" xfId="0" applyNumberFormat="1" applyFont="1" applyBorder="1"/>
    <xf numFmtId="0" fontId="2" fillId="0" borderId="4" xfId="0" applyFont="1" applyBorder="1"/>
    <xf numFmtId="3" fontId="2" fillId="0" borderId="4" xfId="0" applyNumberFormat="1" applyFont="1" applyBorder="1"/>
    <xf numFmtId="0" fontId="2" fillId="2" borderId="4" xfId="0" applyFont="1" applyFill="1" applyBorder="1" applyAlignment="1">
      <alignment horizontal="right" inden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9" fillId="0" borderId="2" xfId="0" applyNumberFormat="1" applyFont="1" applyBorder="1"/>
    <xf numFmtId="164" fontId="2" fillId="0" borderId="2" xfId="1" applyNumberFormat="1" applyFont="1" applyFill="1" applyBorder="1" applyAlignment="1" applyProtection="1"/>
    <xf numFmtId="166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/>
    <xf numFmtId="164" fontId="2" fillId="0" borderId="3" xfId="1" applyNumberFormat="1" applyFont="1" applyFill="1" applyBorder="1" applyAlignment="1" applyProtection="1"/>
    <xf numFmtId="166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/>
    <xf numFmtId="164" fontId="2" fillId="0" borderId="4" xfId="1" applyNumberFormat="1" applyFont="1" applyFill="1" applyBorder="1" applyAlignment="1" applyProtection="1"/>
    <xf numFmtId="166" fontId="2" fillId="0" borderId="4" xfId="0" applyNumberFormat="1" applyFont="1" applyBorder="1" applyAlignment="1">
      <alignment horizontal="center"/>
    </xf>
    <xf numFmtId="164" fontId="2" fillId="2" borderId="4" xfId="1" applyNumberFormat="1" applyFont="1" applyFill="1" applyBorder="1" applyAlignment="1" applyProtection="1"/>
    <xf numFmtId="0" fontId="10" fillId="0" borderId="0" xfId="0" applyFont="1" applyAlignment="1">
      <alignment horizontal="center" vertical="center" wrapText="1"/>
    </xf>
    <xf numFmtId="0" fontId="4" fillId="0" borderId="0" xfId="0" applyFont="1"/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6" xfId="0" applyNumberFormat="1" applyFont="1" applyBorder="1"/>
    <xf numFmtId="3" fontId="2" fillId="0" borderId="3" xfId="0" applyNumberFormat="1" applyFont="1" applyBorder="1" applyAlignment="1">
      <alignment horizontal="right" indent="1"/>
    </xf>
    <xf numFmtId="0" fontId="2" fillId="0" borderId="7" xfId="0" applyFont="1" applyBorder="1" applyAlignment="1">
      <alignment horizontal="right" indent="1"/>
    </xf>
    <xf numFmtId="49" fontId="2" fillId="0" borderId="8" xfId="0" applyNumberFormat="1" applyFont="1" applyBorder="1"/>
    <xf numFmtId="3" fontId="2" fillId="0" borderId="8" xfId="0" applyNumberFormat="1" applyFont="1" applyBorder="1" applyAlignment="1">
      <alignment horizontal="right" indent="1"/>
    </xf>
    <xf numFmtId="0" fontId="2" fillId="0" borderId="3" xfId="0" applyFont="1" applyBorder="1" applyAlignment="1">
      <alignment horizontal="right" indent="1"/>
    </xf>
    <xf numFmtId="49" fontId="2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/>
    <xf numFmtId="3" fontId="0" fillId="0" borderId="0" xfId="0" applyNumberFormat="1"/>
    <xf numFmtId="167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3" fontId="0" fillId="0" borderId="1" xfId="0" applyNumberFormat="1" applyBorder="1"/>
    <xf numFmtId="0" fontId="0" fillId="0" borderId="9" xfId="0" applyBorder="1"/>
    <xf numFmtId="0" fontId="7" fillId="3" borderId="1" xfId="0" applyFont="1" applyFill="1" applyBorder="1" applyAlignment="1">
      <alignment horizontal="right" indent="1"/>
    </xf>
    <xf numFmtId="3" fontId="7" fillId="3" borderId="1" xfId="0" applyNumberFormat="1" applyFont="1" applyFill="1" applyBorder="1"/>
    <xf numFmtId="0" fontId="2" fillId="3" borderId="4" xfId="0" applyFont="1" applyFill="1" applyBorder="1" applyAlignment="1">
      <alignment horizontal="right" indent="1"/>
    </xf>
    <xf numFmtId="0" fontId="0" fillId="0" borderId="10" xfId="0" applyBorder="1"/>
    <xf numFmtId="0" fontId="13" fillId="0" borderId="0" xfId="0" applyFont="1" applyAlignment="1">
      <alignment horizontal="center" vertical="center"/>
    </xf>
    <xf numFmtId="3" fontId="2" fillId="0" borderId="8" xfId="0" applyNumberFormat="1" applyFont="1" applyBorder="1"/>
    <xf numFmtId="3" fontId="2" fillId="0" borderId="11" xfId="0" applyNumberFormat="1" applyFont="1" applyBorder="1"/>
    <xf numFmtId="3" fontId="2" fillId="3" borderId="11" xfId="0" applyNumberFormat="1" applyFont="1" applyFill="1" applyBorder="1"/>
    <xf numFmtId="3" fontId="2" fillId="0" borderId="9" xfId="0" applyNumberFormat="1" applyFont="1" applyBorder="1"/>
    <xf numFmtId="4" fontId="2" fillId="0" borderId="9" xfId="0" applyNumberFormat="1" applyFont="1" applyBorder="1"/>
    <xf numFmtId="167" fontId="2" fillId="0" borderId="9" xfId="0" applyNumberFormat="1" applyFont="1" applyBorder="1"/>
    <xf numFmtId="0" fontId="2" fillId="0" borderId="9" xfId="0" applyFont="1" applyBorder="1" applyAlignment="1">
      <alignment horizontal="right"/>
    </xf>
    <xf numFmtId="0" fontId="2" fillId="4" borderId="0" xfId="0" applyFont="1" applyFill="1" applyAlignment="1">
      <alignment horizontal="left"/>
    </xf>
    <xf numFmtId="3" fontId="2" fillId="4" borderId="0" xfId="0" applyNumberFormat="1" applyFont="1" applyFill="1"/>
    <xf numFmtId="166" fontId="2" fillId="0" borderId="0" xfId="0" applyNumberFormat="1" applyFont="1"/>
    <xf numFmtId="0" fontId="2" fillId="5" borderId="0" xfId="0" applyFont="1" applyFill="1" applyAlignment="1">
      <alignment horizontal="left"/>
    </xf>
    <xf numFmtId="3" fontId="2" fillId="5" borderId="0" xfId="0" applyNumberFormat="1" applyFont="1" applyFill="1"/>
    <xf numFmtId="0" fontId="0" fillId="5" borderId="0" xfId="0" applyFill="1"/>
    <xf numFmtId="0" fontId="14" fillId="0" borderId="0" xfId="0" applyFont="1"/>
    <xf numFmtId="164" fontId="2" fillId="2" borderId="11" xfId="1" applyNumberFormat="1" applyFont="1" applyFill="1" applyBorder="1" applyAlignment="1" applyProtection="1"/>
    <xf numFmtId="0" fontId="2" fillId="0" borderId="9" xfId="0" applyFont="1" applyBorder="1" applyAlignment="1">
      <alignment horizontal="center" vertical="center"/>
    </xf>
    <xf numFmtId="0" fontId="2" fillId="6" borderId="0" xfId="0" applyFont="1" applyFill="1"/>
    <xf numFmtId="10" fontId="2" fillId="0" borderId="3" xfId="0" applyNumberFormat="1" applyFont="1" applyBorder="1" applyAlignment="1">
      <alignment horizontal="center"/>
    </xf>
    <xf numFmtId="3" fontId="15" fillId="0" borderId="12" xfId="0" applyNumberFormat="1" applyFont="1" applyBorder="1"/>
    <xf numFmtId="0" fontId="2" fillId="0" borderId="13" xfId="0" applyFont="1" applyBorder="1" applyAlignment="1">
      <alignment horizontal="center" vertical="center" wrapText="1"/>
    </xf>
    <xf numFmtId="3" fontId="0" fillId="0" borderId="9" xfId="0" applyNumberFormat="1" applyBorder="1"/>
    <xf numFmtId="0" fontId="14" fillId="0" borderId="10" xfId="0" applyFont="1" applyBorder="1"/>
    <xf numFmtId="0" fontId="14" fillId="7" borderId="0" xfId="0" applyFont="1" applyFill="1"/>
    <xf numFmtId="0" fontId="0" fillId="7" borderId="0" xfId="0" applyFill="1"/>
    <xf numFmtId="0" fontId="2" fillId="0" borderId="14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14" fillId="0" borderId="9" xfId="0" applyFont="1" applyBorder="1"/>
    <xf numFmtId="2" fontId="0" fillId="0" borderId="9" xfId="0" applyNumberFormat="1" applyBorder="1"/>
    <xf numFmtId="0" fontId="14" fillId="0" borderId="15" xfId="0" applyFont="1" applyBorder="1"/>
    <xf numFmtId="2" fontId="0" fillId="0" borderId="15" xfId="0" applyNumberFormat="1" applyBorder="1"/>
    <xf numFmtId="0" fontId="0" fillId="0" borderId="15" xfId="0" applyBorder="1"/>
    <xf numFmtId="0" fontId="7" fillId="0" borderId="2" xfId="0" applyFont="1" applyBorder="1"/>
    <xf numFmtId="0" fontId="7" fillId="0" borderId="3" xfId="0" applyFont="1" applyBorder="1"/>
    <xf numFmtId="0" fontId="7" fillId="0" borderId="8" xfId="0" applyFont="1" applyBorder="1"/>
    <xf numFmtId="0" fontId="7" fillId="0" borderId="11" xfId="0" applyFont="1" applyBorder="1"/>
    <xf numFmtId="3" fontId="7" fillId="0" borderId="16" xfId="0" applyNumberFormat="1" applyFont="1" applyBorder="1" applyAlignment="1">
      <alignment horizontal="right"/>
    </xf>
    <xf numFmtId="3" fontId="7" fillId="0" borderId="17" xfId="0" applyNumberFormat="1" applyFont="1" applyBorder="1" applyAlignment="1">
      <alignment horizontal="right"/>
    </xf>
    <xf numFmtId="3" fontId="7" fillId="0" borderId="18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0" fontId="16" fillId="0" borderId="0" xfId="0" applyFont="1"/>
    <xf numFmtId="0" fontId="2" fillId="0" borderId="19" xfId="0" applyFont="1" applyBorder="1"/>
    <xf numFmtId="3" fontId="2" fillId="0" borderId="9" xfId="0" applyNumberFormat="1" applyFont="1" applyBorder="1" applyAlignment="1">
      <alignment horizontal="right"/>
    </xf>
    <xf numFmtId="3" fontId="6" fillId="0" borderId="9" xfId="0" applyNumberFormat="1" applyFont="1" applyBorder="1"/>
    <xf numFmtId="0" fontId="2" fillId="8" borderId="0" xfId="0" applyFont="1" applyFill="1"/>
    <xf numFmtId="0" fontId="14" fillId="8" borderId="0" xfId="0" applyFont="1" applyFill="1"/>
    <xf numFmtId="0" fontId="0" fillId="8" borderId="0" xfId="0" applyFill="1"/>
    <xf numFmtId="0" fontId="2" fillId="9" borderId="4" xfId="0" applyFont="1" applyFill="1" applyBorder="1" applyAlignment="1">
      <alignment horizontal="right" indent="1"/>
    </xf>
    <xf numFmtId="3" fontId="2" fillId="9" borderId="4" xfId="0" applyNumberFormat="1" applyFont="1" applyFill="1" applyBorder="1"/>
    <xf numFmtId="3" fontId="7" fillId="10" borderId="4" xfId="0" applyNumberFormat="1" applyFont="1" applyFill="1" applyBorder="1"/>
    <xf numFmtId="0" fontId="7" fillId="9" borderId="1" xfId="0" applyFont="1" applyFill="1" applyBorder="1" applyAlignment="1">
      <alignment horizontal="right" indent="1"/>
    </xf>
    <xf numFmtId="3" fontId="7" fillId="9" borderId="4" xfId="0" applyNumberFormat="1" applyFont="1" applyFill="1" applyBorder="1"/>
    <xf numFmtId="3" fontId="2" fillId="11" borderId="1" xfId="0" applyNumberFormat="1" applyFont="1" applyFill="1" applyBorder="1" applyAlignment="1">
      <alignment horizontal="right"/>
    </xf>
    <xf numFmtId="3" fontId="7" fillId="12" borderId="1" xfId="0" applyNumberFormat="1" applyFont="1" applyFill="1" applyBorder="1"/>
    <xf numFmtId="3" fontId="2" fillId="13" borderId="19" xfId="0" applyNumberFormat="1" applyFont="1" applyFill="1" applyBorder="1" applyAlignment="1">
      <alignment horizontal="right"/>
    </xf>
    <xf numFmtId="3" fontId="7" fillId="2" borderId="14" xfId="0" applyNumberFormat="1" applyFont="1" applyFill="1" applyBorder="1"/>
    <xf numFmtId="2" fontId="2" fillId="13" borderId="9" xfId="0" applyNumberFormat="1" applyFont="1" applyFill="1" applyBorder="1"/>
    <xf numFmtId="164" fontId="2" fillId="9" borderId="4" xfId="1" applyNumberFormat="1" applyFont="1" applyFill="1" applyBorder="1" applyAlignment="1" applyProtection="1"/>
    <xf numFmtId="166" fontId="2" fillId="9" borderId="1" xfId="0" applyNumberFormat="1" applyFont="1" applyFill="1" applyBorder="1" applyAlignment="1">
      <alignment horizontal="center"/>
    </xf>
    <xf numFmtId="3" fontId="0" fillId="0" borderId="20" xfId="0" applyNumberFormat="1" applyBorder="1"/>
    <xf numFmtId="3" fontId="0" fillId="0" borderId="19" xfId="0" applyNumberFormat="1" applyBorder="1"/>
    <xf numFmtId="0" fontId="2" fillId="0" borderId="6" xfId="0" applyFont="1" applyBorder="1" applyAlignment="1">
      <alignment horizontal="center" vertical="center" wrapText="1"/>
    </xf>
    <xf numFmtId="164" fontId="2" fillId="0" borderId="9" xfId="1" applyNumberFormat="1" applyFont="1" applyFill="1" applyBorder="1" applyAlignment="1" applyProtection="1"/>
    <xf numFmtId="164" fontId="2" fillId="2" borderId="9" xfId="1" applyNumberFormat="1" applyFont="1" applyFill="1" applyBorder="1" applyAlignment="1" applyProtection="1"/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164" fontId="2" fillId="9" borderId="1" xfId="0" applyNumberFormat="1" applyFont="1" applyFill="1" applyBorder="1"/>
    <xf numFmtId="166" fontId="2" fillId="9" borderId="1" xfId="0" applyNumberFormat="1" applyFont="1" applyFill="1" applyBorder="1" applyAlignment="1">
      <alignment horizontal="right" indent="1"/>
    </xf>
    <xf numFmtId="0" fontId="7" fillId="13" borderId="1" xfId="0" applyFont="1" applyFill="1" applyBorder="1" applyAlignment="1">
      <alignment horizontal="center" vertical="center"/>
    </xf>
    <xf numFmtId="0" fontId="7" fillId="13" borderId="5" xfId="0" applyFont="1" applyFill="1" applyBorder="1" applyAlignment="1">
      <alignment horizontal="center" vertical="center" wrapText="1"/>
    </xf>
    <xf numFmtId="0" fontId="7" fillId="14" borderId="3" xfId="0" applyFont="1" applyFill="1" applyBorder="1"/>
    <xf numFmtId="3" fontId="7" fillId="14" borderId="3" xfId="0" applyNumberFormat="1" applyFont="1" applyFill="1" applyBorder="1" applyAlignment="1">
      <alignment horizontal="right"/>
    </xf>
    <xf numFmtId="0" fontId="7" fillId="14" borderId="4" xfId="0" applyFont="1" applyFill="1" applyBorder="1"/>
    <xf numFmtId="3" fontId="7" fillId="14" borderId="4" xfId="0" applyNumberFormat="1" applyFont="1" applyFill="1" applyBorder="1" applyAlignment="1">
      <alignment horizontal="right"/>
    </xf>
    <xf numFmtId="0" fontId="7" fillId="13" borderId="13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right" indent="1"/>
    </xf>
    <xf numFmtId="0" fontId="7" fillId="14" borderId="8" xfId="0" applyFont="1" applyFill="1" applyBorder="1"/>
    <xf numFmtId="3" fontId="7" fillId="14" borderId="17" xfId="0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center"/>
    </xf>
    <xf numFmtId="0" fontId="0" fillId="14" borderId="9" xfId="0" applyFill="1" applyBorder="1" applyAlignment="1">
      <alignment horizontal="right"/>
    </xf>
    <xf numFmtId="3" fontId="0" fillId="14" borderId="9" xfId="0" applyNumberFormat="1" applyFill="1" applyBorder="1"/>
    <xf numFmtId="0" fontId="14" fillId="0" borderId="21" xfId="0" applyFont="1" applyBorder="1"/>
    <xf numFmtId="3" fontId="7" fillId="15" borderId="14" xfId="0" applyNumberFormat="1" applyFont="1" applyFill="1" applyBorder="1"/>
    <xf numFmtId="0" fontId="2" fillId="14" borderId="9" xfId="0" applyFont="1" applyFill="1" applyBorder="1" applyAlignment="1">
      <alignment horizontal="right"/>
    </xf>
    <xf numFmtId="2" fontId="0" fillId="14" borderId="9" xfId="0" applyNumberFormat="1" applyFill="1" applyBorder="1"/>
    <xf numFmtId="0" fontId="14" fillId="16" borderId="0" xfId="0" applyFont="1" applyFill="1"/>
    <xf numFmtId="0" fontId="0" fillId="16" borderId="0" xfId="0" applyFill="1"/>
    <xf numFmtId="0" fontId="2" fillId="0" borderId="0" xfId="0" quotePrefix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17" borderId="0" xfId="0" applyFont="1" applyFill="1" applyAlignment="1">
      <alignment horizontal="center" vertical="center"/>
    </xf>
    <xf numFmtId="0" fontId="0" fillId="17" borderId="0" xfId="0" applyFill="1" applyAlignment="1">
      <alignment horizontal="center"/>
    </xf>
    <xf numFmtId="0" fontId="2" fillId="11" borderId="1" xfId="0" applyFont="1" applyFill="1" applyBorder="1" applyAlignment="1">
      <alignment horizontal="center" vertical="center"/>
    </xf>
  </cellXfs>
  <cellStyles count="3">
    <cellStyle name="Migliaia" xfId="1" builtinId="3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4F81BD"/>
      <rgbColor rgb="009999FF"/>
      <rgbColor rgb="00C0504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AC090"/>
      <rgbColor rgb="00CC99FF"/>
      <rgbColor rgb="00FFCC99"/>
      <rgbColor rgb="003366FF"/>
      <rgbColor rgb="004BACC6"/>
      <rgbColor rgb="009BBB59"/>
      <rgbColor rgb="00FFCC00"/>
      <rgbColor rgb="00F79646"/>
      <rgbColor rgb="00FF6600"/>
      <rgbColor rgb="008064A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69"/>
      <c:rotY val="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890043744531933"/>
          <c:y val="1.9430278796377886E-2"/>
          <c:w val="0.77386014248218971"/>
          <c:h val="0.97728000606422394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'fgl 1 x lav'!$I$5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075-4555-B137-60C9A93793D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075-4555-B137-60C9A93793D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075-4555-B137-60C9A93793D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075-4555-B137-60C9A93793D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075-4555-B137-60C9A93793D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075-4555-B137-60C9A93793D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075-4555-B137-60C9A93793D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075-4555-B137-60C9A93793D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075-4555-B137-60C9A93793D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075-4555-B137-60C9A93793D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075-4555-B137-60C9A93793D3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075-4555-B137-60C9A93793D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075-4555-B137-60C9A93793D3}"/>
              </c:ext>
            </c:extLst>
          </c:dPt>
          <c:dLbls>
            <c:dLbl>
              <c:idx val="13"/>
              <c:layout>
                <c:manualLayout>
                  <c:x val="0"/>
                  <c:y val="-4.9079754601226997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075-4555-B137-60C9A93793D3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'fgl 1 x lav'!$G$6:$G$19</c:f>
              <c:strCache>
                <c:ptCount val="14"/>
                <c:pt idx="1">
                  <c:v>VENEZUELA</c:v>
                </c:pt>
                <c:pt idx="2">
                  <c:v>URUGUAY</c:v>
                </c:pt>
                <c:pt idx="3">
                  <c:v>CANADA</c:v>
                </c:pt>
                <c:pt idx="4">
                  <c:v>AUSTRALIA</c:v>
                </c:pt>
                <c:pt idx="5">
                  <c:v>SPAGNA</c:v>
                </c:pt>
                <c:pt idx="6">
                  <c:v>BELGIO</c:v>
                </c:pt>
                <c:pt idx="7">
                  <c:v>STATI UNITI D'AMERICA</c:v>
                </c:pt>
                <c:pt idx="8">
                  <c:v>REGNO UNITO</c:v>
                </c:pt>
                <c:pt idx="9">
                  <c:v>FRANCIA</c:v>
                </c:pt>
                <c:pt idx="10">
                  <c:v>BRASILE</c:v>
                </c:pt>
                <c:pt idx="11">
                  <c:v>SVIZZERA</c:v>
                </c:pt>
                <c:pt idx="12">
                  <c:v>GERMANIA</c:v>
                </c:pt>
                <c:pt idx="13">
                  <c:v>ARGENTINA</c:v>
                </c:pt>
              </c:strCache>
            </c:strRef>
          </c:cat>
          <c:val>
            <c:numRef>
              <c:f>'fgl 1 x lav'!$I$6:$I$19</c:f>
              <c:numCache>
                <c:formatCode>0.00</c:formatCode>
                <c:ptCount val="14"/>
                <c:pt idx="1">
                  <c:v>1.8268129136620515</c:v>
                </c:pt>
                <c:pt idx="2">
                  <c:v>1.8720586806768367</c:v>
                </c:pt>
                <c:pt idx="3">
                  <c:v>2.4787859873497866</c:v>
                </c:pt>
                <c:pt idx="4">
                  <c:v>2.7002267283125172</c:v>
                </c:pt>
                <c:pt idx="5">
                  <c:v>3.7757566738798101</c:v>
                </c:pt>
                <c:pt idx="6">
                  <c:v>4.776761140241554</c:v>
                </c:pt>
                <c:pt idx="7">
                  <c:v>5.13113177455035</c:v>
                </c:pt>
                <c:pt idx="8">
                  <c:v>7.5681338902679061</c:v>
                </c:pt>
                <c:pt idx="9">
                  <c:v>7.8734523949771171</c:v>
                </c:pt>
                <c:pt idx="10">
                  <c:v>9.0922290265976908</c:v>
                </c:pt>
                <c:pt idx="11">
                  <c:v>11.166248827950344</c:v>
                </c:pt>
                <c:pt idx="12">
                  <c:v>14.013786955302624</c:v>
                </c:pt>
                <c:pt idx="13">
                  <c:v>15.554089273498002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075-4555-B137-60C9A93793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1414019199"/>
        <c:axId val="1"/>
        <c:axId val="0"/>
      </c:bar3DChart>
      <c:catAx>
        <c:axId val="1414019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4019199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122858678682409E-2"/>
          <c:y val="3.8043478260869568E-2"/>
          <c:w val="0.95394941138425893"/>
          <c:h val="0.73913043478260865"/>
        </c:manualLayout>
      </c:layout>
      <c:pie3DChart>
        <c:varyColors val="1"/>
        <c:ser>
          <c:idx val="0"/>
          <c:order val="0"/>
          <c:tx>
            <c:strRef>
              <c:f>'fgl 1 x lav'!$C$237</c:f>
              <c:strCache>
                <c:ptCount val="1"/>
                <c:pt idx="0">
                  <c:v>Incidenza %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explosion val="24"/>
            <c:spPr>
              <a:solidFill>
                <a:schemeClr val="accent4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2E6-4579-9973-C9C7C14DB110}"/>
              </c:ext>
            </c:extLst>
          </c:dPt>
          <c:dPt>
            <c:idx val="1"/>
            <c:bubble3D val="0"/>
            <c:explosion val="24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2E6-4579-9973-C9C7C14DB110}"/>
              </c:ext>
            </c:extLst>
          </c:dPt>
          <c:dPt>
            <c:idx val="2"/>
            <c:bubble3D val="0"/>
            <c:explosion val="36"/>
            <c:spPr>
              <a:solidFill>
                <a:srgbClr val="FFCC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B2E6-4579-9973-C9C7C14DB110}"/>
              </c:ext>
            </c:extLst>
          </c:dPt>
          <c:dPt>
            <c:idx val="3"/>
            <c:bubble3D val="0"/>
            <c:explosion val="37"/>
            <c:spPr>
              <a:solidFill>
                <a:schemeClr val="accent6">
                  <a:lumMod val="20000"/>
                  <a:lumOff val="8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2E6-4579-9973-C9C7C14DB110}"/>
              </c:ext>
            </c:extLst>
          </c:dPt>
          <c:dPt>
            <c:idx val="4"/>
            <c:bubble3D val="0"/>
            <c:explosion val="25"/>
            <c:spPr>
              <a:solidFill>
                <a:srgbClr val="00B0F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2E6-4579-9973-C9C7C14DB110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2E6-4579-9973-C9C7C14DB110}"/>
              </c:ext>
            </c:extLst>
          </c:dPt>
          <c:dLbls>
            <c:dLbl>
              <c:idx val="0"/>
              <c:layout>
                <c:manualLayout>
                  <c:x val="-6.7258829488419214E-2"/>
                  <c:y val="-0.31937492867739359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E6-4579-9973-C9C7C14DB110}"/>
                </c:ext>
              </c:extLst>
            </c:dLbl>
            <c:dLbl>
              <c:idx val="1"/>
              <c:layout>
                <c:manualLayout>
                  <c:x val="8.9294907215545422E-2"/>
                  <c:y val="4.156110920917494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E6-4579-9973-C9C7C14DB110}"/>
                </c:ext>
              </c:extLst>
            </c:dLbl>
            <c:dLbl>
              <c:idx val="2"/>
              <c:layout>
                <c:manualLayout>
                  <c:x val="-2.3022171570658931E-2"/>
                  <c:y val="-2.126526303777245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E6-4579-9973-C9C7C14DB110}"/>
                </c:ext>
              </c:extLst>
            </c:dLbl>
            <c:dLbl>
              <c:idx val="3"/>
              <c:layout>
                <c:manualLayout>
                  <c:x val="5.1176958143389968E-2"/>
                  <c:y val="-0.16897010156339154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E6-4579-9973-C9C7C14DB110}"/>
                </c:ext>
              </c:extLst>
            </c:dLbl>
            <c:dLbl>
              <c:idx val="4"/>
              <c:layout>
                <c:manualLayout>
                  <c:x val="1.3742574941290234E-2"/>
                  <c:y val="-5.603674540682415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2E6-4579-9973-C9C7C14DB11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E6-4579-9973-C9C7C14DB110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'fgl 1 x lav'!$A$238:$A$243</c:f>
              <c:strCache>
                <c:ptCount val="6"/>
                <c:pt idx="0">
                  <c:v>Europa</c:v>
                </c:pt>
                <c:pt idx="1">
                  <c:v>Africa</c:v>
                </c:pt>
                <c:pt idx="2">
                  <c:v>Asia</c:v>
                </c:pt>
                <c:pt idx="3">
                  <c:v>America</c:v>
                </c:pt>
                <c:pt idx="4">
                  <c:v>Oceania</c:v>
                </c:pt>
                <c:pt idx="5">
                  <c:v>Antartide</c:v>
                </c:pt>
              </c:strCache>
            </c:strRef>
          </c:cat>
          <c:val>
            <c:numRef>
              <c:f>'fgl 1 x lav'!$C$238:$C$243</c:f>
              <c:numCache>
                <c:formatCode>#,##0.00</c:formatCode>
                <c:ptCount val="6"/>
                <c:pt idx="0">
                  <c:v>54.89103813458609</c:v>
                </c:pt>
                <c:pt idx="1">
                  <c:v>1.2085804024341431</c:v>
                </c:pt>
                <c:pt idx="2">
                  <c:v>1.2725824086111288</c:v>
                </c:pt>
                <c:pt idx="3">
                  <c:v>39.818186765983448</c:v>
                </c:pt>
                <c:pt idx="4">
                  <c:v>2.8083377597368822</c:v>
                </c:pt>
                <c:pt idx="5" formatCode="#,##0.0000">
                  <c:v>1.2745286483038091E-3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E6-4579-9973-C9C7C14DB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</c:legendEntry>
      <c:legendEntry>
        <c:idx val="4"/>
        <c:txPr>
          <a:bodyPr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</c:legendEntry>
      <c:legendEntry>
        <c:idx val="5"/>
        <c:txPr>
          <a:bodyPr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</c:legendEntry>
      <c:layout>
        <c:manualLayout>
          <c:xMode val="edge"/>
          <c:yMode val="edge"/>
          <c:x val="1.0964912280701754E-2"/>
          <c:y val="0.80887681159420288"/>
          <c:w val="0.97368605240134454"/>
          <c:h val="0.162137681159420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333333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18056326781608"/>
          <c:y val="5.5555743936306211E-2"/>
          <c:w val="0.83458723216785147"/>
          <c:h val="0.826391691052554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'fgl 1 x lav'!$B$252:$B$252</c:f>
              <c:strCache>
                <c:ptCount val="1"/>
                <c:pt idx="0">
                  <c:v>Maschi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solidFill>
                <a:schemeClr val="accent1">
                  <a:lumMod val="75000"/>
                </a:schemeClr>
              </a:solidFill>
            </a:ln>
          </c:spPr>
          <c:invertIfNegative val="0"/>
          <c:cat>
            <c:strRef>
              <c:f>'fgl 1 x lav'!$A$253:$A$256</c:f>
              <c:strCache>
                <c:ptCount val="4"/>
                <c:pt idx="0">
                  <c:v>Fino a 20 anni</c:v>
                </c:pt>
                <c:pt idx="1">
                  <c:v>da 21 a 40 anni</c:v>
                </c:pt>
                <c:pt idx="2">
                  <c:v>da 41 a 60 anni</c:v>
                </c:pt>
                <c:pt idx="3">
                  <c:v>Oltre 60 anni</c:v>
                </c:pt>
              </c:strCache>
            </c:strRef>
          </c:cat>
          <c:val>
            <c:numRef>
              <c:f>'fgl 1 x lav'!$B$253:$B$256</c:f>
              <c:numCache>
                <c:formatCode>#,##0</c:formatCode>
                <c:ptCount val="4"/>
                <c:pt idx="0">
                  <c:v>541969</c:v>
                </c:pt>
                <c:pt idx="1">
                  <c:v>855324</c:v>
                </c:pt>
                <c:pt idx="2">
                  <c:v>907244</c:v>
                </c:pt>
                <c:pt idx="3">
                  <c:v>705345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AA-42F3-B238-88CC52AF0597}"/>
            </c:ext>
          </c:extLst>
        </c:ser>
        <c:ser>
          <c:idx val="1"/>
          <c:order val="1"/>
          <c:tx>
            <c:strRef>
              <c:f>'fgl 1 x lav'!$C$252:$C$252</c:f>
              <c:strCache>
                <c:ptCount val="1"/>
                <c:pt idx="0">
                  <c:v>Femmine</c:v>
                </c:pt>
              </c:strCache>
            </c:strRef>
          </c:tx>
          <c:spPr>
            <a:solidFill>
              <a:srgbClr val="FF05C9"/>
            </a:solidFill>
            <a:ln w="25400">
              <a:solidFill>
                <a:srgbClr val="FF05C9"/>
              </a:solidFill>
            </a:ln>
          </c:spPr>
          <c:invertIfNegative val="0"/>
          <c:cat>
            <c:strRef>
              <c:f>'fgl 1 x lav'!$A$253:$A$256</c:f>
              <c:strCache>
                <c:ptCount val="4"/>
                <c:pt idx="0">
                  <c:v>Fino a 20 anni</c:v>
                </c:pt>
                <c:pt idx="1">
                  <c:v>da 21 a 40 anni</c:v>
                </c:pt>
                <c:pt idx="2">
                  <c:v>da 41 a 60 anni</c:v>
                </c:pt>
                <c:pt idx="3">
                  <c:v>Oltre 60 anni</c:v>
                </c:pt>
              </c:strCache>
            </c:strRef>
          </c:cat>
          <c:val>
            <c:numRef>
              <c:f>'fgl 1 x lav'!$C$253:$C$256</c:f>
              <c:numCache>
                <c:formatCode>#,##0</c:formatCode>
                <c:ptCount val="4"/>
                <c:pt idx="0">
                  <c:v>515576</c:v>
                </c:pt>
                <c:pt idx="1">
                  <c:v>785729</c:v>
                </c:pt>
                <c:pt idx="2">
                  <c:v>746153</c:v>
                </c:pt>
                <c:pt idx="3">
                  <c:v>748728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AA-42F3-B238-88CC52AF0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14025023"/>
        <c:axId val="1"/>
      </c:barChart>
      <c:catAx>
        <c:axId val="1414025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414025023"/>
        <c:crossesAt val="1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</c:legendEntry>
      <c:layout>
        <c:manualLayout>
          <c:xMode val="edge"/>
          <c:yMode val="edge"/>
          <c:x val="0.69486274741973042"/>
          <c:y val="4.1667031204432776E-2"/>
          <c:w val="0.255639295088114"/>
          <c:h val="0.14120406824146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333333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10318949343339"/>
          <c:y val="0.10984888252604788"/>
          <c:w val="0.66103814884302692"/>
          <c:h val="0.83207349081364834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explosion val="28"/>
          <c:dPt>
            <c:idx val="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E034-4437-992B-E464F834723A}"/>
              </c:ext>
            </c:extLst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034-4437-992B-E464F834723A}"/>
              </c:ext>
            </c:extLst>
          </c:dPt>
          <c:dPt>
            <c:idx val="2"/>
            <c:bubble3D val="0"/>
            <c:spPr>
              <a:solidFill>
                <a:srgbClr val="0066FF"/>
              </a:solidFill>
              <a:ln w="25400">
                <a:solidFill>
                  <a:srgbClr val="00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E034-4437-992B-E464F834723A}"/>
              </c:ext>
            </c:extLst>
          </c:dPt>
          <c:dPt>
            <c:idx val="3"/>
            <c:bubble3D val="0"/>
            <c:spPr>
              <a:solidFill>
                <a:srgbClr val="33CC3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034-4437-992B-E464F834723A}"/>
              </c:ext>
            </c:extLst>
          </c:dPt>
          <c:dLbls>
            <c:dLbl>
              <c:idx val="0"/>
              <c:layout>
                <c:manualLayout>
                  <c:x val="6.4491291309036566E-2"/>
                  <c:y val="-3.300326095601686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34-4437-992B-E464F834723A}"/>
                </c:ext>
              </c:extLst>
            </c:dLbl>
            <c:dLbl>
              <c:idx val="1"/>
              <c:layout>
                <c:manualLayout>
                  <c:x val="2.4588990166097814E-2"/>
                  <c:y val="1.844985285930177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34-4437-992B-E464F834723A}"/>
                </c:ext>
              </c:extLst>
            </c:dLbl>
            <c:dLbl>
              <c:idx val="2"/>
              <c:layout>
                <c:manualLayout>
                  <c:x val="-3.9748070890763418E-2"/>
                  <c:y val="6.319096476576791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34-4437-992B-E464F834723A}"/>
                </c:ext>
              </c:extLst>
            </c:dLbl>
            <c:dLbl>
              <c:idx val="3"/>
              <c:layout>
                <c:manualLayout>
                  <c:x val="-8.5127220260694428E-2"/>
                  <c:y val="-1.732879980911477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34-4437-992B-E464F834723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'fgl 1 x lav'!$A$253:$A$256</c:f>
              <c:strCache>
                <c:ptCount val="4"/>
                <c:pt idx="0">
                  <c:v>Fino a 20 anni</c:v>
                </c:pt>
                <c:pt idx="1">
                  <c:v>da 21 a 40 anni</c:v>
                </c:pt>
                <c:pt idx="2">
                  <c:v>da 41 a 60 anni</c:v>
                </c:pt>
                <c:pt idx="3">
                  <c:v>Oltre 60 anni</c:v>
                </c:pt>
              </c:strCache>
            </c:strRef>
          </c:cat>
          <c:val>
            <c:numRef>
              <c:f>'fgl 1 x lav'!$D$253:$D$256</c:f>
              <c:numCache>
                <c:formatCode>_-* #,##0\ _€_-;\-* #,##0\ _€_-;_-* "- "_€_-;_-@_-</c:formatCode>
                <c:ptCount val="4"/>
                <c:pt idx="0">
                  <c:v>1057545</c:v>
                </c:pt>
                <c:pt idx="1">
                  <c:v>1641053</c:v>
                </c:pt>
                <c:pt idx="2">
                  <c:v>1653397</c:v>
                </c:pt>
                <c:pt idx="3">
                  <c:v>1454073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34-4437-992B-E464F8347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2"/>
      <c:hPercent val="61"/>
      <c:rotY val="13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072151610969889"/>
          <c:y val="1.8124374104109803E-2"/>
          <c:w val="0.77829311978724791"/>
          <c:h val="0.9576065680565237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9900"/>
              </a:solidFill>
            </a:ln>
          </c:spPr>
          <c:invertIfNegative val="0"/>
          <c:dLbls>
            <c:dLbl>
              <c:idx val="19"/>
              <c:layout>
                <c:manualLayout>
                  <c:x val="-4.4502130995440314E-2"/>
                  <c:y val="-3.40814630091438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1000" b="0" i="0" u="none" strike="noStrike" baseline="0">
                      <a:solidFill>
                        <a:srgbClr val="333333"/>
                      </a:solidFill>
                      <a:latin typeface="Times New Roman" panose="02020603050405020304" pitchFamily="18" charset="0"/>
                      <a:ea typeface="Times New Roman"/>
                      <a:cs typeface="Times New Roman" panose="02020603050405020304" pitchFamily="18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722F-4173-9A36-25D55B46E1BC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Times New Roman" panose="02020603050405020304" pitchFamily="18" charset="0"/>
                    <a:ea typeface="Times New Roman"/>
                    <a:cs typeface="Times New Roman" panose="02020603050405020304" pitchFamily="18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'fgl 1 x lav'!$A$263:$A$282</c:f>
              <c:strCache>
                <c:ptCount val="20"/>
                <c:pt idx="0">
                  <c:v>VALLE D'AOSTA</c:v>
                </c:pt>
                <c:pt idx="1">
                  <c:v>UMBRIA</c:v>
                </c:pt>
                <c:pt idx="2">
                  <c:v>MOLISE</c:v>
                </c:pt>
                <c:pt idx="3">
                  <c:v>TRENTINO ALTO ADIGE</c:v>
                </c:pt>
                <c:pt idx="4">
                  <c:v>SARDEGNA</c:v>
                </c:pt>
                <c:pt idx="5">
                  <c:v>BASILICATA</c:v>
                </c:pt>
                <c:pt idx="6">
                  <c:v>LIGURIA</c:v>
                </c:pt>
                <c:pt idx="7">
                  <c:v>MARCHE</c:v>
                </c:pt>
                <c:pt idx="8">
                  <c:v>FRIULI VENEZIA GIULIA</c:v>
                </c:pt>
                <c:pt idx="9">
                  <c:v>ABRUZZO</c:v>
                </c:pt>
                <c:pt idx="10">
                  <c:v>TOSCANA</c:v>
                </c:pt>
                <c:pt idx="11">
                  <c:v>EMILIA ROMAGNA</c:v>
                </c:pt>
                <c:pt idx="12">
                  <c:v>PIEMONTE</c:v>
                </c:pt>
                <c:pt idx="13">
                  <c:v>PUGLIA</c:v>
                </c:pt>
                <c:pt idx="14">
                  <c:v>CALABRIA</c:v>
                </c:pt>
                <c:pt idx="15">
                  <c:v>LAZIO</c:v>
                </c:pt>
                <c:pt idx="16">
                  <c:v>VENETO</c:v>
                </c:pt>
                <c:pt idx="17">
                  <c:v>CAMPANIA</c:v>
                </c:pt>
                <c:pt idx="18">
                  <c:v>LOMBARDIA</c:v>
                </c:pt>
                <c:pt idx="19">
                  <c:v>SICILIA</c:v>
                </c:pt>
              </c:strCache>
            </c:strRef>
          </c:cat>
          <c:val>
            <c:numRef>
              <c:f>'fgl 1 x lav'!$B$263:$B$282</c:f>
              <c:numCache>
                <c:formatCode>0.00%</c:formatCode>
                <c:ptCount val="20"/>
                <c:pt idx="0">
                  <c:v>1.2999999999999999E-3</c:v>
                </c:pt>
                <c:pt idx="1">
                  <c:v>7.7000000000000002E-3</c:v>
                </c:pt>
                <c:pt idx="2">
                  <c:v>1.6299999999999999E-2</c:v>
                </c:pt>
                <c:pt idx="3">
                  <c:v>2.18E-2</c:v>
                </c:pt>
                <c:pt idx="4">
                  <c:v>2.1899999999999999E-2</c:v>
                </c:pt>
                <c:pt idx="5">
                  <c:v>2.41E-2</c:v>
                </c:pt>
                <c:pt idx="6">
                  <c:v>2.7999999999999997E-2</c:v>
                </c:pt>
                <c:pt idx="7">
                  <c:v>2.8799999999999999E-2</c:v>
                </c:pt>
                <c:pt idx="8">
                  <c:v>3.3799999999999997E-2</c:v>
                </c:pt>
                <c:pt idx="9">
                  <c:v>3.5000000000000003E-2</c:v>
                </c:pt>
                <c:pt idx="10">
                  <c:v>3.5400000000000001E-2</c:v>
                </c:pt>
                <c:pt idx="11">
                  <c:v>4.1700000000000001E-2</c:v>
                </c:pt>
                <c:pt idx="12">
                  <c:v>5.79E-2</c:v>
                </c:pt>
                <c:pt idx="13">
                  <c:v>6.5199999999999994E-2</c:v>
                </c:pt>
                <c:pt idx="14">
                  <c:v>7.5300000000000006E-2</c:v>
                </c:pt>
                <c:pt idx="15">
                  <c:v>8.5299999999999987E-2</c:v>
                </c:pt>
                <c:pt idx="16">
                  <c:v>8.6599999999999996E-2</c:v>
                </c:pt>
                <c:pt idx="17">
                  <c:v>9.3399999999999997E-2</c:v>
                </c:pt>
                <c:pt idx="18">
                  <c:v>0.1011</c:v>
                </c:pt>
                <c:pt idx="19">
                  <c:v>0.13930000000000001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2F-4173-9A36-25D55B46E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4020447"/>
        <c:axId val="1"/>
        <c:axId val="0"/>
      </c:bar3DChart>
      <c:catAx>
        <c:axId val="14140204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414020447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22"/>
      <c:hPercent val="63"/>
      <c:rotY val="13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885687161445244"/>
          <c:y val="2.3609513698428147E-2"/>
          <c:w val="0.81114312838554747"/>
          <c:h val="0.96067474711728451"/>
        </c:manualLayout>
      </c:layout>
      <c:bar3DChart>
        <c:barDir val="bar"/>
        <c:grouping val="clustered"/>
        <c:varyColors val="0"/>
        <c:ser>
          <c:idx val="0"/>
          <c:order val="0"/>
          <c:tx>
            <c:v>%</c:v>
          </c:tx>
          <c:spPr>
            <a:gradFill flip="none" rotWithShape="1">
              <a:gsLst>
                <a:gs pos="0">
                  <a:srgbClr val="FF9900"/>
                </a:gs>
                <a:gs pos="39000">
                  <a:srgbClr val="FFB547"/>
                </a:gs>
                <a:gs pos="83000">
                  <a:schemeClr val="accent4">
                    <a:lumMod val="20000"/>
                    <a:lumOff val="80000"/>
                  </a:schemeClr>
                </a:gs>
                <a:gs pos="100000">
                  <a:schemeClr val="accent4">
                    <a:lumMod val="20000"/>
                    <a:lumOff val="80000"/>
                  </a:schemeClr>
                </a:gs>
              </a:gsLst>
              <a:lin ang="13500000" scaled="1"/>
              <a:tileRect/>
            </a:gradFill>
            <a:ln w="25400">
              <a:solidFill>
                <a:srgbClr val="FF9900"/>
              </a:solidFill>
            </a:ln>
          </c:spPr>
          <c:invertIfNegative val="0"/>
          <c:dLbls>
            <c:dLbl>
              <c:idx val="0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EC-47F6-9A4D-B41FA3952978}"/>
                </c:ext>
              </c:extLst>
            </c:dLbl>
            <c:dLbl>
              <c:idx val="1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EC-47F6-9A4D-B41FA3952978}"/>
                </c:ext>
              </c:extLst>
            </c:dLbl>
            <c:dLbl>
              <c:idx val="2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EC-47F6-9A4D-B41FA3952978}"/>
                </c:ext>
              </c:extLst>
            </c:dLbl>
            <c:dLbl>
              <c:idx val="3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EC-47F6-9A4D-B41FA3952978}"/>
                </c:ext>
              </c:extLst>
            </c:dLbl>
            <c:dLbl>
              <c:idx val="4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EC-47F6-9A4D-B41FA3952978}"/>
                </c:ext>
              </c:extLst>
            </c:dLbl>
            <c:dLbl>
              <c:idx val="5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EC-47F6-9A4D-B41FA3952978}"/>
                </c:ext>
              </c:extLst>
            </c:dLbl>
            <c:dLbl>
              <c:idx val="6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EC-47F6-9A4D-B41FA3952978}"/>
                </c:ext>
              </c:extLst>
            </c:dLbl>
            <c:dLbl>
              <c:idx val="7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EC-47F6-9A4D-B41FA3952978}"/>
                </c:ext>
              </c:extLst>
            </c:dLbl>
            <c:dLbl>
              <c:idx val="8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EC-47F6-9A4D-B41FA3952978}"/>
                </c:ext>
              </c:extLst>
            </c:dLbl>
            <c:dLbl>
              <c:idx val="9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EC-47F6-9A4D-B41FA3952978}"/>
                </c:ext>
              </c:extLst>
            </c:dLbl>
            <c:dLbl>
              <c:idx val="10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EC-47F6-9A4D-B41FA3952978}"/>
                </c:ext>
              </c:extLst>
            </c:dLbl>
            <c:dLbl>
              <c:idx val="11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EC-47F6-9A4D-B41FA3952978}"/>
                </c:ext>
              </c:extLst>
            </c:dLbl>
            <c:dLbl>
              <c:idx val="12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EC-47F6-9A4D-B41FA3952978}"/>
                </c:ext>
              </c:extLst>
            </c:dLbl>
            <c:dLbl>
              <c:idx val="13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EC-47F6-9A4D-B41FA3952978}"/>
                </c:ext>
              </c:extLst>
            </c:dLbl>
            <c:dLbl>
              <c:idx val="14"/>
              <c:numFmt formatCode="#,##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333333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4EC-47F6-9A4D-B41FA3952978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'fgl 1 x lav'!$G$29:$G$44</c:f>
              <c:strCache>
                <c:ptCount val="16"/>
                <c:pt idx="0">
                  <c:v>REGGIO DI CALABRIA</c:v>
                </c:pt>
                <c:pt idx="1">
                  <c:v>VICENZA</c:v>
                </c:pt>
                <c:pt idx="2">
                  <c:v>LECCE</c:v>
                </c:pt>
                <c:pt idx="3">
                  <c:v>BARI</c:v>
                </c:pt>
                <c:pt idx="4">
                  <c:v>AVELLINO</c:v>
                </c:pt>
                <c:pt idx="5">
                  <c:v>POTENZA</c:v>
                </c:pt>
                <c:pt idx="6">
                  <c:v>PALERMO</c:v>
                </c:pt>
                <c:pt idx="7">
                  <c:v>CATANIA</c:v>
                </c:pt>
                <c:pt idx="8">
                  <c:v>TORINO</c:v>
                </c:pt>
                <c:pt idx="9">
                  <c:v>TREVISO</c:v>
                </c:pt>
                <c:pt idx="10">
                  <c:v>SALERNO</c:v>
                </c:pt>
                <c:pt idx="11">
                  <c:v>NAPOLI</c:v>
                </c:pt>
                <c:pt idx="12">
                  <c:v>AGRIGENTO</c:v>
                </c:pt>
                <c:pt idx="13">
                  <c:v>MILANO</c:v>
                </c:pt>
                <c:pt idx="14">
                  <c:v>COSENZA</c:v>
                </c:pt>
                <c:pt idx="15">
                  <c:v>ROMA</c:v>
                </c:pt>
              </c:strCache>
            </c:strRef>
          </c:cat>
          <c:val>
            <c:numRef>
              <c:f>'fgl 1 x lav'!$I$29:$I$44</c:f>
              <c:numCache>
                <c:formatCode>0.00</c:formatCode>
                <c:ptCount val="16"/>
                <c:pt idx="0">
                  <c:v>1.7238344435511261</c:v>
                </c:pt>
                <c:pt idx="1">
                  <c:v>1.8155488361486638</c:v>
                </c:pt>
                <c:pt idx="2">
                  <c:v>1.8262617661384606</c:v>
                </c:pt>
                <c:pt idx="3">
                  <c:v>1.8615524310083864</c:v>
                </c:pt>
                <c:pt idx="4">
                  <c:v>1.9401770699206415</c:v>
                </c:pt>
                <c:pt idx="5">
                  <c:v>2.0130491065554175</c:v>
                </c:pt>
                <c:pt idx="6">
                  <c:v>2.3113577036989579</c:v>
                </c:pt>
                <c:pt idx="7">
                  <c:v>2.3399484814852323</c:v>
                </c:pt>
                <c:pt idx="8">
                  <c:v>2.458031838414569</c:v>
                </c:pt>
                <c:pt idx="9">
                  <c:v>2.4648522890190057</c:v>
                </c:pt>
                <c:pt idx="10">
                  <c:v>2.6001245593403315</c:v>
                </c:pt>
                <c:pt idx="11">
                  <c:v>2.6476610332500412</c:v>
                </c:pt>
                <c:pt idx="12">
                  <c:v>2.7511389808042206</c:v>
                </c:pt>
                <c:pt idx="13">
                  <c:v>2.7769567976124288</c:v>
                </c:pt>
                <c:pt idx="14">
                  <c:v>3.1948127372948441</c:v>
                </c:pt>
                <c:pt idx="15">
                  <c:v>6.6476141857105358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4EC-47F6-9A4D-B41FA395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14020863"/>
        <c:axId val="1"/>
        <c:axId val="0"/>
      </c:bar3DChart>
      <c:catAx>
        <c:axId val="14140208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1414020863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38100</xdr:rowOff>
    </xdr:from>
    <xdr:to>
      <xdr:col>4</xdr:col>
      <xdr:colOff>133350</xdr:colOff>
      <xdr:row>52</xdr:row>
      <xdr:rowOff>19050</xdr:rowOff>
    </xdr:to>
    <xdr:graphicFrame macro="">
      <xdr:nvGraphicFramePr>
        <xdr:cNvPr id="2261" name="Grafico 1">
          <a:extLst>
            <a:ext uri="{FF2B5EF4-FFF2-40B4-BE49-F238E27FC236}">
              <a16:creationId xmlns:a16="http://schemas.microsoft.com/office/drawing/2014/main" id="{E36A32C9-943E-7E8B-2A77-5431059496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15</xdr:row>
      <xdr:rowOff>133350</xdr:rowOff>
    </xdr:from>
    <xdr:to>
      <xdr:col>2</xdr:col>
      <xdr:colOff>1333500</xdr:colOff>
      <xdr:row>37</xdr:row>
      <xdr:rowOff>76200</xdr:rowOff>
    </xdr:to>
    <xdr:graphicFrame macro="">
      <xdr:nvGraphicFramePr>
        <xdr:cNvPr id="3392" name="Grafico 2">
          <a:extLst>
            <a:ext uri="{FF2B5EF4-FFF2-40B4-BE49-F238E27FC236}">
              <a16:creationId xmlns:a16="http://schemas.microsoft.com/office/drawing/2014/main" id="{8462E902-A04E-C88E-02DB-5045CB817F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12</xdr:row>
      <xdr:rowOff>133350</xdr:rowOff>
    </xdr:from>
    <xdr:to>
      <xdr:col>5</xdr:col>
      <xdr:colOff>561975</xdr:colOff>
      <xdr:row>29</xdr:row>
      <xdr:rowOff>123825</xdr:rowOff>
    </xdr:to>
    <xdr:graphicFrame macro="">
      <xdr:nvGraphicFramePr>
        <xdr:cNvPr id="4521" name="Grafico 1">
          <a:extLst>
            <a:ext uri="{FF2B5EF4-FFF2-40B4-BE49-F238E27FC236}">
              <a16:creationId xmlns:a16="http://schemas.microsoft.com/office/drawing/2014/main" id="{07A727E3-30CB-FE53-A256-93B44C524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32</xdr:row>
      <xdr:rowOff>142875</xdr:rowOff>
    </xdr:from>
    <xdr:to>
      <xdr:col>5</xdr:col>
      <xdr:colOff>571500</xdr:colOff>
      <xdr:row>48</xdr:row>
      <xdr:rowOff>66675</xdr:rowOff>
    </xdr:to>
    <xdr:graphicFrame macro="">
      <xdr:nvGraphicFramePr>
        <xdr:cNvPr id="4522" name="Grafico 2">
          <a:extLst>
            <a:ext uri="{FF2B5EF4-FFF2-40B4-BE49-F238E27FC236}">
              <a16:creationId xmlns:a16="http://schemas.microsoft.com/office/drawing/2014/main" id="{EF4F3BE8-198F-E1F0-38B3-08CADA1A24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34</xdr:row>
      <xdr:rowOff>123825</xdr:rowOff>
    </xdr:from>
    <xdr:to>
      <xdr:col>4</xdr:col>
      <xdr:colOff>228600</xdr:colOff>
      <xdr:row>81</xdr:row>
      <xdr:rowOff>152400</xdr:rowOff>
    </xdr:to>
    <xdr:graphicFrame macro="">
      <xdr:nvGraphicFramePr>
        <xdr:cNvPr id="5333" name="Grafico 1">
          <a:extLst>
            <a:ext uri="{FF2B5EF4-FFF2-40B4-BE49-F238E27FC236}">
              <a16:creationId xmlns:a16="http://schemas.microsoft.com/office/drawing/2014/main" id="{8075B9F2-90DF-D9F8-B665-F4CB80A08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131</xdr:row>
      <xdr:rowOff>123825</xdr:rowOff>
    </xdr:from>
    <xdr:to>
      <xdr:col>2</xdr:col>
      <xdr:colOff>209550</xdr:colOff>
      <xdr:row>173</xdr:row>
      <xdr:rowOff>104775</xdr:rowOff>
    </xdr:to>
    <xdr:graphicFrame macro="">
      <xdr:nvGraphicFramePr>
        <xdr:cNvPr id="6357" name="Grafico 1">
          <a:extLst>
            <a:ext uri="{FF2B5EF4-FFF2-40B4-BE49-F238E27FC236}">
              <a16:creationId xmlns:a16="http://schemas.microsoft.com/office/drawing/2014/main" id="{53555DA4-3130-06FA-F112-49961BC177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</sheetPr>
  <dimension ref="A1:E274"/>
  <sheetViews>
    <sheetView zoomScaleNormal="100" workbookViewId="0">
      <selection activeCell="D1" sqref="D1"/>
    </sheetView>
  </sheetViews>
  <sheetFormatPr defaultRowHeight="12.75" x14ac:dyDescent="0.2"/>
  <cols>
    <col min="1" max="1" width="45.7109375" style="1" customWidth="1"/>
    <col min="2" max="3" width="12.7109375" style="1" customWidth="1"/>
    <col min="4" max="4" width="9.140625" style="1" customWidth="1"/>
    <col min="5" max="5" width="10.85546875" style="1" customWidth="1"/>
    <col min="6" max="16384" width="9.140625" style="1"/>
  </cols>
  <sheetData>
    <row r="1" spans="1:3" ht="20.100000000000001" customHeight="1" x14ac:dyDescent="0.2">
      <c r="A1" s="147" t="s">
        <v>0</v>
      </c>
      <c r="B1" s="147"/>
      <c r="C1" s="147"/>
    </row>
    <row r="2" spans="1:3" ht="20.100000000000001" customHeight="1" x14ac:dyDescent="0.2">
      <c r="A2" s="147" t="s">
        <v>505</v>
      </c>
      <c r="B2" s="147"/>
      <c r="C2" s="147"/>
    </row>
    <row r="3" spans="1:3" ht="20.100000000000001" customHeight="1" x14ac:dyDescent="0.25">
      <c r="A3" s="148" t="s">
        <v>1</v>
      </c>
      <c r="B3" s="148"/>
      <c r="C3" s="148"/>
    </row>
    <row r="4" spans="1:3" x14ac:dyDescent="0.2">
      <c r="A4" s="149" t="s">
        <v>2</v>
      </c>
      <c r="B4" s="149" t="s">
        <v>3</v>
      </c>
      <c r="C4" s="149" t="s">
        <v>4</v>
      </c>
    </row>
    <row r="5" spans="1:3" x14ac:dyDescent="0.2">
      <c r="A5" s="149"/>
      <c r="B5" s="149"/>
      <c r="C5" s="149"/>
    </row>
    <row r="6" spans="1:3" ht="17.100000000000001" customHeight="1" x14ac:dyDescent="0.2">
      <c r="A6" s="3" t="s">
        <v>5</v>
      </c>
      <c r="B6" s="4">
        <v>15</v>
      </c>
      <c r="C6" s="4">
        <v>15</v>
      </c>
    </row>
    <row r="7" spans="1:3" ht="17.100000000000001" customHeight="1" x14ac:dyDescent="0.2">
      <c r="A7" s="3" t="s">
        <v>6</v>
      </c>
      <c r="B7" s="4">
        <v>1902</v>
      </c>
      <c r="C7" s="4">
        <v>1110</v>
      </c>
    </row>
    <row r="8" spans="1:3" ht="17.100000000000001" customHeight="1" x14ac:dyDescent="0.2">
      <c r="A8" s="3" t="s">
        <v>7</v>
      </c>
      <c r="B8" s="4">
        <v>986</v>
      </c>
      <c r="C8" s="4">
        <v>473</v>
      </c>
    </row>
    <row r="9" spans="1:3" ht="17.100000000000001" customHeight="1" x14ac:dyDescent="0.2">
      <c r="A9" s="3" t="s">
        <v>8</v>
      </c>
      <c r="B9" s="4">
        <v>666</v>
      </c>
      <c r="C9" s="4">
        <v>476</v>
      </c>
    </row>
    <row r="10" spans="1:3" ht="17.100000000000001" customHeight="1" x14ac:dyDescent="0.2">
      <c r="A10" s="3" t="s">
        <v>9</v>
      </c>
      <c r="B10" s="4">
        <v>235</v>
      </c>
      <c r="C10" s="4">
        <v>165</v>
      </c>
    </row>
    <row r="11" spans="1:3" ht="17.100000000000001" customHeight="1" x14ac:dyDescent="0.2">
      <c r="A11" s="3" t="s">
        <v>10</v>
      </c>
      <c r="B11" s="4">
        <v>61</v>
      </c>
      <c r="C11" s="4">
        <v>56</v>
      </c>
    </row>
    <row r="12" spans="1:3" ht="17.100000000000001" customHeight="1" x14ac:dyDescent="0.2">
      <c r="A12" s="3" t="s">
        <v>11</v>
      </c>
      <c r="B12" s="4">
        <v>137</v>
      </c>
      <c r="C12" s="4">
        <v>89</v>
      </c>
    </row>
    <row r="13" spans="1:3" ht="17.100000000000001" customHeight="1" x14ac:dyDescent="0.2">
      <c r="A13" s="3" t="s">
        <v>12</v>
      </c>
      <c r="B13" s="4">
        <v>1301</v>
      </c>
      <c r="C13" s="4">
        <v>790</v>
      </c>
    </row>
    <row r="14" spans="1:3" ht="17.100000000000001" customHeight="1" x14ac:dyDescent="0.2">
      <c r="A14" s="3" t="s">
        <v>13</v>
      </c>
      <c r="B14" s="4">
        <v>903081</v>
      </c>
      <c r="C14" s="4">
        <v>512220</v>
      </c>
    </row>
    <row r="15" spans="1:3" ht="17.100000000000001" customHeight="1" x14ac:dyDescent="0.2">
      <c r="A15" s="3" t="s">
        <v>14</v>
      </c>
      <c r="B15" s="4">
        <v>68</v>
      </c>
      <c r="C15" s="4">
        <v>53</v>
      </c>
    </row>
    <row r="16" spans="1:3" ht="17.100000000000001" customHeight="1" x14ac:dyDescent="0.2">
      <c r="A16" s="3" t="s">
        <v>15</v>
      </c>
      <c r="B16" s="4">
        <v>107</v>
      </c>
      <c r="C16" s="4">
        <v>60</v>
      </c>
    </row>
    <row r="17" spans="1:3" ht="17.100000000000001" customHeight="1" x14ac:dyDescent="0.2">
      <c r="A17" s="3" t="s">
        <v>16</v>
      </c>
      <c r="B17" s="4">
        <v>156777</v>
      </c>
      <c r="C17" s="4">
        <v>94047</v>
      </c>
    </row>
    <row r="18" spans="1:3" ht="17.100000000000001" customHeight="1" x14ac:dyDescent="0.2">
      <c r="A18" s="3" t="s">
        <v>17</v>
      </c>
      <c r="B18" s="4">
        <v>40805</v>
      </c>
      <c r="C18" s="4">
        <v>25193</v>
      </c>
    </row>
    <row r="19" spans="1:3" ht="17.100000000000001" customHeight="1" x14ac:dyDescent="0.2">
      <c r="A19" s="3" t="s">
        <v>18</v>
      </c>
      <c r="B19" s="4">
        <v>103</v>
      </c>
      <c r="C19" s="4">
        <v>67</v>
      </c>
    </row>
    <row r="20" spans="1:3" ht="17.100000000000001" customHeight="1" x14ac:dyDescent="0.2">
      <c r="A20" s="3" t="s">
        <v>19</v>
      </c>
      <c r="B20" s="4">
        <v>290</v>
      </c>
      <c r="C20" s="4">
        <v>184</v>
      </c>
    </row>
    <row r="21" spans="1:3" ht="17.100000000000001" customHeight="1" x14ac:dyDescent="0.2">
      <c r="A21" s="3" t="s">
        <v>20</v>
      </c>
      <c r="B21" s="4">
        <v>471</v>
      </c>
      <c r="C21" s="4">
        <v>257</v>
      </c>
    </row>
    <row r="22" spans="1:3" ht="17.100000000000001" customHeight="1" x14ac:dyDescent="0.2">
      <c r="A22" s="3" t="s">
        <v>21</v>
      </c>
      <c r="B22" s="4">
        <v>513</v>
      </c>
      <c r="C22" s="4">
        <v>274</v>
      </c>
    </row>
    <row r="23" spans="1:3" ht="17.100000000000001" customHeight="1" x14ac:dyDescent="0.2">
      <c r="A23" s="3" t="s">
        <v>22</v>
      </c>
      <c r="B23" s="4">
        <v>73</v>
      </c>
      <c r="C23" s="4">
        <v>42</v>
      </c>
    </row>
    <row r="24" spans="1:3" ht="17.100000000000001" customHeight="1" x14ac:dyDescent="0.2">
      <c r="A24" s="3" t="s">
        <v>23</v>
      </c>
      <c r="B24" s="4">
        <v>277342</v>
      </c>
      <c r="C24" s="4">
        <v>164512</v>
      </c>
    </row>
    <row r="25" spans="1:3" ht="17.100000000000001" customHeight="1" x14ac:dyDescent="0.2">
      <c r="A25" s="3" t="s">
        <v>24</v>
      </c>
      <c r="B25" s="4">
        <v>41</v>
      </c>
      <c r="C25" s="4">
        <v>31</v>
      </c>
    </row>
    <row r="26" spans="1:3" ht="17.100000000000001" customHeight="1" x14ac:dyDescent="0.2">
      <c r="A26" s="3" t="s">
        <v>25</v>
      </c>
      <c r="B26" s="4">
        <v>79</v>
      </c>
      <c r="C26" s="4">
        <v>47</v>
      </c>
    </row>
    <row r="27" spans="1:3" ht="17.100000000000001" customHeight="1" x14ac:dyDescent="0.2">
      <c r="A27" s="3" t="s">
        <v>26</v>
      </c>
      <c r="B27" s="4">
        <v>650</v>
      </c>
      <c r="C27" s="4">
        <v>480</v>
      </c>
    </row>
    <row r="28" spans="1:3" ht="17.100000000000001" customHeight="1" x14ac:dyDescent="0.2">
      <c r="A28" s="3" t="s">
        <v>27</v>
      </c>
      <c r="B28" s="4">
        <v>332</v>
      </c>
      <c r="C28" s="4">
        <v>230</v>
      </c>
    </row>
    <row r="29" spans="1:3" ht="17.100000000000001" customHeight="1" x14ac:dyDescent="0.2">
      <c r="A29" s="3" t="s">
        <v>28</v>
      </c>
      <c r="B29" s="4">
        <v>4035</v>
      </c>
      <c r="C29" s="4">
        <v>2186</v>
      </c>
    </row>
    <row r="30" spans="1:3" ht="17.100000000000001" customHeight="1" x14ac:dyDescent="0.2">
      <c r="A30" s="3" t="s">
        <v>29</v>
      </c>
      <c r="B30" s="4">
        <v>36</v>
      </c>
      <c r="C30" s="4">
        <v>30</v>
      </c>
    </row>
    <row r="31" spans="1:3" ht="17.100000000000001" customHeight="1" x14ac:dyDescent="0.2">
      <c r="A31" s="3" t="s">
        <v>30</v>
      </c>
      <c r="B31" s="4">
        <v>973</v>
      </c>
      <c r="C31" s="4">
        <v>514</v>
      </c>
    </row>
    <row r="32" spans="1:3" ht="17.100000000000001" customHeight="1" x14ac:dyDescent="0.2">
      <c r="A32" s="3" t="s">
        <v>31</v>
      </c>
      <c r="B32" s="4">
        <v>92</v>
      </c>
      <c r="C32" s="4">
        <v>51</v>
      </c>
    </row>
    <row r="33" spans="1:5" ht="17.100000000000001" customHeight="1" x14ac:dyDescent="0.2">
      <c r="A33" s="3" t="s">
        <v>32</v>
      </c>
      <c r="B33" s="4">
        <v>527901</v>
      </c>
      <c r="C33" s="4">
        <v>330125</v>
      </c>
    </row>
    <row r="34" spans="1:5" ht="17.100000000000001" customHeight="1" x14ac:dyDescent="0.2">
      <c r="A34" s="3" t="s">
        <v>33</v>
      </c>
      <c r="B34" s="4">
        <v>43</v>
      </c>
      <c r="C34" s="4">
        <v>19</v>
      </c>
    </row>
    <row r="35" spans="1:5" ht="17.100000000000001" customHeight="1" x14ac:dyDescent="0.2">
      <c r="A35" s="3" t="s">
        <v>34</v>
      </c>
      <c r="B35" s="4">
        <v>2875</v>
      </c>
      <c r="C35" s="4">
        <v>2229</v>
      </c>
    </row>
    <row r="36" spans="1:5" ht="17.100000000000001" customHeight="1" x14ac:dyDescent="0.2">
      <c r="A36" s="3" t="s">
        <v>35</v>
      </c>
      <c r="B36" s="4">
        <v>96</v>
      </c>
      <c r="C36" s="4">
        <v>66</v>
      </c>
    </row>
    <row r="37" spans="1:5" ht="17.100000000000001" customHeight="1" x14ac:dyDescent="0.2">
      <c r="A37" s="3" t="s">
        <v>36</v>
      </c>
      <c r="B37" s="4">
        <v>84</v>
      </c>
      <c r="C37" s="4">
        <v>44</v>
      </c>
    </row>
    <row r="38" spans="1:5" ht="17.100000000000001" customHeight="1" x14ac:dyDescent="0.2">
      <c r="A38" s="3" t="s">
        <v>37</v>
      </c>
      <c r="B38" s="4">
        <v>225</v>
      </c>
      <c r="C38" s="4">
        <v>164</v>
      </c>
    </row>
    <row r="39" spans="1:5" ht="17.100000000000001" customHeight="1" x14ac:dyDescent="0.2">
      <c r="A39" s="3" t="s">
        <v>38</v>
      </c>
      <c r="B39" s="4">
        <v>415</v>
      </c>
      <c r="C39" s="4">
        <v>263</v>
      </c>
    </row>
    <row r="40" spans="1:5" ht="17.100000000000001" customHeight="1" x14ac:dyDescent="0.2">
      <c r="A40" s="3" t="s">
        <v>39</v>
      </c>
      <c r="B40" s="4">
        <v>143920</v>
      </c>
      <c r="C40" s="4">
        <v>89261</v>
      </c>
    </row>
    <row r="41" spans="1:5" ht="17.100000000000001" customHeight="1" x14ac:dyDescent="0.2">
      <c r="A41" s="3" t="s">
        <v>40</v>
      </c>
      <c r="B41" s="4">
        <v>474</v>
      </c>
      <c r="C41" s="4">
        <v>299</v>
      </c>
    </row>
    <row r="42" spans="1:5" ht="17.100000000000001" customHeight="1" x14ac:dyDescent="0.2">
      <c r="A42" s="3" t="s">
        <v>41</v>
      </c>
      <c r="B42" s="4">
        <v>44</v>
      </c>
      <c r="C42" s="4">
        <v>31</v>
      </c>
      <c r="E42" s="5"/>
    </row>
    <row r="43" spans="1:5" ht="17.100000000000001" customHeight="1" x14ac:dyDescent="0.2">
      <c r="A43" s="3" t="s">
        <v>42</v>
      </c>
      <c r="B43" s="4">
        <v>64078</v>
      </c>
      <c r="C43" s="4">
        <v>31981</v>
      </c>
    </row>
    <row r="44" spans="1:5" ht="14.25" x14ac:dyDescent="0.2">
      <c r="A44" s="146" t="s">
        <v>43</v>
      </c>
      <c r="B44" s="146"/>
      <c r="C44" s="146"/>
    </row>
    <row r="45" spans="1:5" ht="14.25" x14ac:dyDescent="0.2">
      <c r="A45" s="147" t="s">
        <v>505</v>
      </c>
      <c r="B45" s="147"/>
      <c r="C45" s="147"/>
    </row>
    <row r="46" spans="1:5" ht="15" x14ac:dyDescent="0.25">
      <c r="A46" s="148" t="s">
        <v>1</v>
      </c>
      <c r="B46" s="148"/>
      <c r="C46" s="148"/>
    </row>
    <row r="47" spans="1:5" x14ac:dyDescent="0.2">
      <c r="A47" s="149" t="s">
        <v>2</v>
      </c>
      <c r="B47" s="149" t="s">
        <v>3</v>
      </c>
      <c r="C47" s="149" t="s">
        <v>4</v>
      </c>
    </row>
    <row r="48" spans="1:5" x14ac:dyDescent="0.2">
      <c r="A48" s="149"/>
      <c r="B48" s="149"/>
      <c r="C48" s="149"/>
    </row>
    <row r="49" spans="1:3" ht="17.100000000000001" customHeight="1" x14ac:dyDescent="0.2">
      <c r="A49" s="3" t="s">
        <v>44</v>
      </c>
      <c r="B49" s="4">
        <v>1417</v>
      </c>
      <c r="C49" s="4">
        <v>909</v>
      </c>
    </row>
    <row r="50" spans="1:3" ht="17.100000000000001" customHeight="1" x14ac:dyDescent="0.2">
      <c r="A50" s="3" t="s">
        <v>45</v>
      </c>
      <c r="B50" s="4">
        <v>21874</v>
      </c>
      <c r="C50" s="4">
        <v>13281</v>
      </c>
    </row>
    <row r="51" spans="1:3" ht="17.100000000000001" customHeight="1" x14ac:dyDescent="0.2">
      <c r="A51" s="3" t="s">
        <v>46</v>
      </c>
      <c r="B51" s="4">
        <v>2</v>
      </c>
      <c r="C51" s="4">
        <v>2</v>
      </c>
    </row>
    <row r="52" spans="1:3" ht="17.100000000000001" customHeight="1" x14ac:dyDescent="0.2">
      <c r="A52" s="3" t="s">
        <v>47</v>
      </c>
      <c r="B52" s="4">
        <v>271</v>
      </c>
      <c r="C52" s="4">
        <v>183</v>
      </c>
    </row>
    <row r="53" spans="1:3" ht="17.100000000000001" customHeight="1" x14ac:dyDescent="0.2">
      <c r="A53" s="3" t="s">
        <v>48</v>
      </c>
      <c r="B53" s="4">
        <v>664</v>
      </c>
      <c r="C53" s="4">
        <v>435</v>
      </c>
    </row>
    <row r="54" spans="1:3" ht="17.100000000000001" customHeight="1" x14ac:dyDescent="0.2">
      <c r="A54" s="3" t="s">
        <v>49</v>
      </c>
      <c r="B54" s="4">
        <v>6401</v>
      </c>
      <c r="C54" s="4">
        <v>3651</v>
      </c>
    </row>
    <row r="55" spans="1:3" ht="17.100000000000001" customHeight="1" x14ac:dyDescent="0.2">
      <c r="A55" s="3" t="s">
        <v>50</v>
      </c>
      <c r="B55" s="4">
        <v>16837</v>
      </c>
      <c r="C55" s="4">
        <v>10578</v>
      </c>
    </row>
    <row r="56" spans="1:3" ht="17.100000000000001" customHeight="1" x14ac:dyDescent="0.2">
      <c r="A56" s="3" t="s">
        <v>51</v>
      </c>
      <c r="B56" s="4">
        <v>4129</v>
      </c>
      <c r="C56" s="4">
        <v>2804</v>
      </c>
    </row>
    <row r="57" spans="1:3" ht="17.100000000000001" customHeight="1" x14ac:dyDescent="0.2">
      <c r="A57" s="3" t="s">
        <v>52</v>
      </c>
      <c r="B57" s="4">
        <v>92</v>
      </c>
      <c r="C57" s="4">
        <v>55</v>
      </c>
    </row>
    <row r="58" spans="1:3" ht="17.100000000000001" customHeight="1" x14ac:dyDescent="0.2">
      <c r="A58" s="3" t="s">
        <v>53</v>
      </c>
      <c r="B58" s="4">
        <v>10888</v>
      </c>
      <c r="C58" s="4">
        <v>7498</v>
      </c>
    </row>
    <row r="59" spans="1:3" ht="17.100000000000001" customHeight="1" x14ac:dyDescent="0.2">
      <c r="A59" s="3" t="s">
        <v>54</v>
      </c>
      <c r="B59" s="4">
        <v>2</v>
      </c>
      <c r="C59" s="4">
        <v>2</v>
      </c>
    </row>
    <row r="60" spans="1:3" ht="17.100000000000001" customHeight="1" x14ac:dyDescent="0.2">
      <c r="A60" s="3" t="s">
        <v>55</v>
      </c>
      <c r="B60" s="4">
        <v>19998</v>
      </c>
      <c r="C60" s="4">
        <v>10044</v>
      </c>
    </row>
    <row r="61" spans="1:3" ht="17.100000000000001" customHeight="1" x14ac:dyDescent="0.2">
      <c r="A61" s="3" t="s">
        <v>56</v>
      </c>
      <c r="B61" s="4">
        <v>5612</v>
      </c>
      <c r="C61" s="4">
        <v>2839</v>
      </c>
    </row>
    <row r="62" spans="1:3" ht="17.100000000000001" customHeight="1" x14ac:dyDescent="0.2">
      <c r="A62" s="3" t="s">
        <v>57</v>
      </c>
      <c r="B62" s="4">
        <v>2773</v>
      </c>
      <c r="C62" s="4">
        <v>1383</v>
      </c>
    </row>
    <row r="63" spans="1:3" ht="17.100000000000001" customHeight="1" x14ac:dyDescent="0.2">
      <c r="A63" s="3" t="s">
        <v>58</v>
      </c>
      <c r="B63" s="4">
        <v>11160</v>
      </c>
      <c r="C63" s="4">
        <v>6968</v>
      </c>
    </row>
    <row r="64" spans="1:3" ht="17.100000000000001" customHeight="1" x14ac:dyDescent="0.2">
      <c r="A64" s="3" t="s">
        <v>59</v>
      </c>
      <c r="B64" s="4">
        <v>488</v>
      </c>
      <c r="C64" s="4">
        <v>292</v>
      </c>
    </row>
    <row r="65" spans="1:3" ht="17.100000000000001" customHeight="1" x14ac:dyDescent="0.2">
      <c r="A65" s="3" t="s">
        <v>60</v>
      </c>
      <c r="B65" s="4">
        <v>798</v>
      </c>
      <c r="C65" s="4">
        <v>564</v>
      </c>
    </row>
    <row r="66" spans="1:3" ht="17.100000000000001" customHeight="1" x14ac:dyDescent="0.2">
      <c r="A66" s="3" t="s">
        <v>61</v>
      </c>
      <c r="B66" s="4">
        <v>53</v>
      </c>
      <c r="C66" s="4">
        <v>28</v>
      </c>
    </row>
    <row r="67" spans="1:3" ht="17.100000000000001" customHeight="1" x14ac:dyDescent="0.2">
      <c r="A67" s="3" t="s">
        <v>62</v>
      </c>
      <c r="B67" s="4">
        <v>1348</v>
      </c>
      <c r="C67" s="4">
        <v>819</v>
      </c>
    </row>
    <row r="68" spans="1:3" ht="17.100000000000001" customHeight="1" x14ac:dyDescent="0.2">
      <c r="A68" s="3" t="s">
        <v>63</v>
      </c>
      <c r="B68" s="4">
        <v>4491</v>
      </c>
      <c r="C68" s="4">
        <v>2868</v>
      </c>
    </row>
    <row r="69" spans="1:3" ht="17.100000000000001" customHeight="1" x14ac:dyDescent="0.2">
      <c r="A69" s="3" t="s">
        <v>64</v>
      </c>
      <c r="B69" s="4">
        <v>45</v>
      </c>
      <c r="C69" s="4">
        <v>31</v>
      </c>
    </row>
    <row r="70" spans="1:3" ht="17.100000000000001" customHeight="1" x14ac:dyDescent="0.2">
      <c r="A70" s="3" t="s">
        <v>65</v>
      </c>
      <c r="B70" s="4">
        <v>1726</v>
      </c>
      <c r="C70" s="4">
        <v>1117</v>
      </c>
    </row>
    <row r="71" spans="1:3" ht="17.100000000000001" customHeight="1" x14ac:dyDescent="0.2">
      <c r="A71" s="3" t="s">
        <v>66</v>
      </c>
      <c r="B71" s="4">
        <v>4768</v>
      </c>
      <c r="C71" s="4">
        <v>3014</v>
      </c>
    </row>
    <row r="72" spans="1:3" ht="17.100000000000001" customHeight="1" x14ac:dyDescent="0.2">
      <c r="A72" s="3" t="s">
        <v>67</v>
      </c>
      <c r="B72" s="4">
        <v>457138</v>
      </c>
      <c r="C72" s="4">
        <v>249221</v>
      </c>
    </row>
    <row r="73" spans="1:3" ht="17.100000000000001" customHeight="1" x14ac:dyDescent="0.2">
      <c r="A73" s="3" t="s">
        <v>68</v>
      </c>
      <c r="B73" s="4">
        <v>229</v>
      </c>
      <c r="C73" s="4">
        <v>124</v>
      </c>
    </row>
    <row r="74" spans="1:3" ht="17.100000000000001" customHeight="1" x14ac:dyDescent="0.2">
      <c r="A74" s="3" t="s">
        <v>69</v>
      </c>
      <c r="B74" s="4">
        <v>30</v>
      </c>
      <c r="C74" s="4">
        <v>23</v>
      </c>
    </row>
    <row r="75" spans="1:3" ht="17.100000000000001" customHeight="1" x14ac:dyDescent="0.2">
      <c r="A75" s="3" t="s">
        <v>70</v>
      </c>
      <c r="B75" s="4">
        <v>175</v>
      </c>
      <c r="C75" s="4">
        <v>117</v>
      </c>
    </row>
    <row r="76" spans="1:3" ht="17.100000000000001" customHeight="1" x14ac:dyDescent="0.2">
      <c r="A76" s="3" t="s">
        <v>71</v>
      </c>
      <c r="B76" s="4">
        <v>6</v>
      </c>
      <c r="C76" s="4">
        <v>5</v>
      </c>
    </row>
    <row r="77" spans="1:3" ht="17.100000000000001" customHeight="1" x14ac:dyDescent="0.2">
      <c r="A77" s="3" t="s">
        <v>72</v>
      </c>
      <c r="B77" s="4">
        <v>813650</v>
      </c>
      <c r="C77" s="4">
        <v>468540</v>
      </c>
    </row>
    <row r="78" spans="1:3" ht="17.100000000000001" customHeight="1" x14ac:dyDescent="0.2">
      <c r="A78" s="3" t="s">
        <v>73</v>
      </c>
      <c r="B78" s="4">
        <v>2550</v>
      </c>
      <c r="C78" s="4">
        <v>1096</v>
      </c>
    </row>
    <row r="79" spans="1:3" ht="17.100000000000001" customHeight="1" x14ac:dyDescent="0.2">
      <c r="A79" s="3" t="s">
        <v>74</v>
      </c>
      <c r="B79" s="4">
        <v>715</v>
      </c>
      <c r="C79" s="4">
        <v>446</v>
      </c>
    </row>
    <row r="80" spans="1:3" ht="17.100000000000001" customHeight="1" x14ac:dyDescent="0.2">
      <c r="A80" s="3" t="s">
        <v>75</v>
      </c>
      <c r="B80" s="4">
        <v>127</v>
      </c>
      <c r="C80" s="4">
        <v>84</v>
      </c>
    </row>
    <row r="81" spans="1:3" ht="17.100000000000001" customHeight="1" x14ac:dyDescent="0.2">
      <c r="A81" s="3" t="s">
        <v>76</v>
      </c>
      <c r="B81" s="4">
        <v>5424</v>
      </c>
      <c r="C81" s="4">
        <v>3630</v>
      </c>
    </row>
    <row r="82" spans="1:3" ht="17.100000000000001" customHeight="1" x14ac:dyDescent="0.2">
      <c r="A82" s="3" t="s">
        <v>77</v>
      </c>
      <c r="B82" s="4">
        <v>370</v>
      </c>
      <c r="C82" s="4">
        <v>259</v>
      </c>
    </row>
    <row r="83" spans="1:3" ht="17.100000000000001" customHeight="1" x14ac:dyDescent="0.2">
      <c r="A83" s="3" t="s">
        <v>78</v>
      </c>
      <c r="B83" s="4">
        <v>116</v>
      </c>
      <c r="C83" s="4">
        <v>70</v>
      </c>
    </row>
    <row r="84" spans="1:3" ht="17.100000000000001" customHeight="1" x14ac:dyDescent="0.2">
      <c r="A84" s="3" t="s">
        <v>79</v>
      </c>
      <c r="B84" s="4">
        <v>1289</v>
      </c>
      <c r="C84" s="4">
        <v>527</v>
      </c>
    </row>
    <row r="85" spans="1:3" ht="17.100000000000001" customHeight="1" x14ac:dyDescent="0.2">
      <c r="A85" s="3" t="s">
        <v>80</v>
      </c>
      <c r="B85" s="4">
        <v>12650</v>
      </c>
      <c r="C85" s="4">
        <v>7071</v>
      </c>
    </row>
    <row r="86" spans="1:3" ht="17.100000000000001" customHeight="1" x14ac:dyDescent="0.2">
      <c r="A86" s="3" t="s">
        <v>81</v>
      </c>
      <c r="B86" s="4">
        <v>29</v>
      </c>
      <c r="C86" s="4">
        <v>16</v>
      </c>
    </row>
    <row r="87" spans="1:3" ht="14.25" x14ac:dyDescent="0.2">
      <c r="A87" s="146" t="s">
        <v>82</v>
      </c>
      <c r="B87" s="146">
        <v>379</v>
      </c>
      <c r="C87" s="146">
        <v>261</v>
      </c>
    </row>
    <row r="88" spans="1:3" ht="14.25" x14ac:dyDescent="0.2">
      <c r="A88" s="147" t="s">
        <v>505</v>
      </c>
      <c r="B88" s="147">
        <v>120</v>
      </c>
      <c r="C88" s="147">
        <v>74</v>
      </c>
    </row>
    <row r="89" spans="1:3" ht="15" x14ac:dyDescent="0.25">
      <c r="A89" s="148" t="s">
        <v>1</v>
      </c>
      <c r="B89" s="148">
        <v>1303</v>
      </c>
      <c r="C89" s="148">
        <v>525</v>
      </c>
    </row>
    <row r="90" spans="1:3" x14ac:dyDescent="0.2">
      <c r="A90" s="149" t="s">
        <v>2</v>
      </c>
      <c r="B90" s="149" t="s">
        <v>3</v>
      </c>
      <c r="C90" s="149" t="s">
        <v>4</v>
      </c>
    </row>
    <row r="91" spans="1:3" x14ac:dyDescent="0.2">
      <c r="A91" s="149"/>
      <c r="B91" s="150"/>
      <c r="C91" s="150"/>
    </row>
    <row r="92" spans="1:3" ht="17.100000000000001" customHeight="1" x14ac:dyDescent="0.2">
      <c r="A92" s="99" t="s">
        <v>83</v>
      </c>
      <c r="B92" s="100">
        <v>7</v>
      </c>
      <c r="C92" s="100">
        <v>5</v>
      </c>
    </row>
    <row r="93" spans="1:3" ht="17.100000000000001" customHeight="1" x14ac:dyDescent="0.2">
      <c r="A93" s="99" t="s">
        <v>84</v>
      </c>
      <c r="B93" s="100">
        <v>247</v>
      </c>
      <c r="C93" s="100">
        <v>165</v>
      </c>
    </row>
    <row r="94" spans="1:3" ht="17.100000000000001" customHeight="1" x14ac:dyDescent="0.2">
      <c r="A94" s="99" t="s">
        <v>85</v>
      </c>
      <c r="B94" s="100">
        <v>5887</v>
      </c>
      <c r="C94" s="100">
        <v>2916</v>
      </c>
    </row>
    <row r="95" spans="1:3" ht="17.100000000000001" customHeight="1" x14ac:dyDescent="0.2">
      <c r="A95" s="99" t="s">
        <v>86</v>
      </c>
      <c r="B95" s="100">
        <v>198</v>
      </c>
      <c r="C95" s="100">
        <v>122</v>
      </c>
    </row>
    <row r="96" spans="1:3" ht="17.100000000000001" customHeight="1" x14ac:dyDescent="0.2">
      <c r="A96" s="99" t="s">
        <v>87</v>
      </c>
      <c r="B96" s="100">
        <v>43</v>
      </c>
      <c r="C96" s="100">
        <v>28</v>
      </c>
    </row>
    <row r="97" spans="1:3" ht="17.100000000000001" customHeight="1" x14ac:dyDescent="0.2">
      <c r="A97" s="99" t="s">
        <v>88</v>
      </c>
      <c r="B97" s="100">
        <v>37</v>
      </c>
      <c r="C97" s="100">
        <v>23</v>
      </c>
    </row>
    <row r="98" spans="1:3" ht="17.100000000000001" customHeight="1" x14ac:dyDescent="0.2">
      <c r="A98" s="99" t="s">
        <v>89</v>
      </c>
      <c r="B98" s="100">
        <v>33</v>
      </c>
      <c r="C98" s="100">
        <v>28</v>
      </c>
    </row>
    <row r="99" spans="1:3" ht="17.100000000000001" customHeight="1" x14ac:dyDescent="0.2">
      <c r="A99" s="99" t="s">
        <v>90</v>
      </c>
      <c r="B99" s="100">
        <v>5</v>
      </c>
      <c r="C99" s="100">
        <v>3</v>
      </c>
    </row>
    <row r="100" spans="1:3" ht="17.100000000000001" customHeight="1" x14ac:dyDescent="0.2">
      <c r="A100" s="99" t="s">
        <v>91</v>
      </c>
      <c r="B100" s="100">
        <v>170</v>
      </c>
      <c r="C100" s="100">
        <v>108</v>
      </c>
    </row>
    <row r="101" spans="1:3" ht="17.100000000000001" customHeight="1" x14ac:dyDescent="0.2">
      <c r="A101" s="99" t="s">
        <v>92</v>
      </c>
      <c r="B101" s="100">
        <v>144</v>
      </c>
      <c r="C101" s="100">
        <v>91</v>
      </c>
    </row>
    <row r="102" spans="1:3" ht="17.100000000000001" customHeight="1" x14ac:dyDescent="0.2">
      <c r="A102" s="99" t="s">
        <v>93</v>
      </c>
      <c r="B102" s="100">
        <v>1395</v>
      </c>
      <c r="C102" s="100">
        <v>705</v>
      </c>
    </row>
    <row r="103" spans="1:3" ht="17.100000000000001" customHeight="1" x14ac:dyDescent="0.2">
      <c r="A103" s="99" t="s">
        <v>94</v>
      </c>
      <c r="B103" s="100">
        <v>1141</v>
      </c>
      <c r="C103" s="100">
        <v>746</v>
      </c>
    </row>
    <row r="104" spans="1:3" ht="17.100000000000001" customHeight="1" x14ac:dyDescent="0.2">
      <c r="A104" s="99" t="s">
        <v>95</v>
      </c>
      <c r="B104" s="100">
        <v>1436</v>
      </c>
      <c r="C104" s="100">
        <v>927</v>
      </c>
    </row>
    <row r="105" spans="1:3" ht="17.100000000000001" customHeight="1" x14ac:dyDescent="0.2">
      <c r="A105" s="99" t="s">
        <v>96</v>
      </c>
      <c r="B105" s="100">
        <v>373</v>
      </c>
      <c r="C105" s="100">
        <v>254</v>
      </c>
    </row>
    <row r="106" spans="1:3" ht="17.100000000000001" customHeight="1" x14ac:dyDescent="0.2">
      <c r="A106" s="99" t="s">
        <v>97</v>
      </c>
      <c r="B106" s="100">
        <v>119</v>
      </c>
      <c r="C106" s="100">
        <v>89</v>
      </c>
    </row>
    <row r="107" spans="1:3" ht="17.100000000000001" customHeight="1" x14ac:dyDescent="0.2">
      <c r="A107" s="99" t="s">
        <v>98</v>
      </c>
      <c r="B107" s="100">
        <v>23339</v>
      </c>
      <c r="C107" s="100">
        <v>16453</v>
      </c>
    </row>
    <row r="108" spans="1:3" ht="17.100000000000001" customHeight="1" x14ac:dyDescent="0.2">
      <c r="A108" s="99" t="s">
        <v>99</v>
      </c>
      <c r="B108" s="100">
        <v>502</v>
      </c>
      <c r="C108" s="100">
        <v>329</v>
      </c>
    </row>
    <row r="109" spans="1:3" ht="17.100000000000001" customHeight="1" x14ac:dyDescent="0.2">
      <c r="A109" s="99" t="s">
        <v>100</v>
      </c>
      <c r="B109" s="100">
        <v>259</v>
      </c>
      <c r="C109" s="100">
        <v>162</v>
      </c>
    </row>
    <row r="110" spans="1:3" ht="17.100000000000001" customHeight="1" x14ac:dyDescent="0.2">
      <c r="A110" s="99" t="s">
        <v>101</v>
      </c>
      <c r="B110" s="100">
        <v>183</v>
      </c>
      <c r="C110" s="100">
        <v>125</v>
      </c>
    </row>
    <row r="111" spans="1:3" ht="17.100000000000001" customHeight="1" x14ac:dyDescent="0.2">
      <c r="A111" s="99" t="s">
        <v>102</v>
      </c>
      <c r="B111" s="100">
        <v>5</v>
      </c>
      <c r="C111" s="100">
        <v>5</v>
      </c>
    </row>
    <row r="112" spans="1:3" ht="17.100000000000001" customHeight="1" x14ac:dyDescent="0.2">
      <c r="A112" s="99" t="s">
        <v>103</v>
      </c>
      <c r="B112" s="100">
        <v>24</v>
      </c>
      <c r="C112" s="100">
        <v>12</v>
      </c>
    </row>
    <row r="113" spans="1:5" ht="17.100000000000001" customHeight="1" x14ac:dyDescent="0.2">
      <c r="A113" s="99" t="s">
        <v>104</v>
      </c>
      <c r="B113" s="100">
        <v>5</v>
      </c>
      <c r="C113" s="100">
        <v>3</v>
      </c>
    </row>
    <row r="114" spans="1:5" ht="17.100000000000001" customHeight="1" x14ac:dyDescent="0.2">
      <c r="A114" s="99" t="s">
        <v>105</v>
      </c>
      <c r="B114" s="100">
        <v>8</v>
      </c>
      <c r="C114" s="100">
        <v>2</v>
      </c>
    </row>
    <row r="115" spans="1:5" ht="17.100000000000001" customHeight="1" x14ac:dyDescent="0.2">
      <c r="A115" s="99" t="s">
        <v>106</v>
      </c>
      <c r="B115" s="100">
        <v>2</v>
      </c>
      <c r="C115" s="100">
        <v>2</v>
      </c>
    </row>
    <row r="116" spans="1:5" ht="17.100000000000001" customHeight="1" x14ac:dyDescent="0.2">
      <c r="A116" s="99" t="s">
        <v>107</v>
      </c>
      <c r="B116" s="100">
        <v>40</v>
      </c>
      <c r="C116" s="100">
        <v>32</v>
      </c>
    </row>
    <row r="117" spans="1:5" ht="17.100000000000001" customHeight="1" x14ac:dyDescent="0.2">
      <c r="A117" s="99" t="s">
        <v>108</v>
      </c>
      <c r="B117" s="100">
        <v>22</v>
      </c>
      <c r="C117" s="100">
        <v>17</v>
      </c>
    </row>
    <row r="118" spans="1:5" ht="17.100000000000001" customHeight="1" x14ac:dyDescent="0.2">
      <c r="A118" s="99" t="s">
        <v>109</v>
      </c>
      <c r="B118" s="100">
        <v>4</v>
      </c>
      <c r="C118" s="100">
        <v>3</v>
      </c>
      <c r="E118" s="5"/>
    </row>
    <row r="119" spans="1:5" ht="17.100000000000001" customHeight="1" x14ac:dyDescent="0.2">
      <c r="A119" s="99" t="s">
        <v>110</v>
      </c>
      <c r="B119" s="100">
        <v>16597</v>
      </c>
      <c r="C119" s="100">
        <v>7398</v>
      </c>
    </row>
    <row r="120" spans="1:5" ht="17.100000000000001" customHeight="1" x14ac:dyDescent="0.2">
      <c r="A120" s="99" t="s">
        <v>111</v>
      </c>
      <c r="B120" s="100">
        <v>395</v>
      </c>
      <c r="C120" s="100">
        <v>264</v>
      </c>
    </row>
    <row r="121" spans="1:5" ht="17.100000000000001" customHeight="1" x14ac:dyDescent="0.2">
      <c r="A121" s="99" t="s">
        <v>112</v>
      </c>
      <c r="B121" s="100">
        <v>259</v>
      </c>
      <c r="C121" s="100">
        <v>184</v>
      </c>
    </row>
    <row r="122" spans="1:5" ht="17.100000000000001" customHeight="1" x14ac:dyDescent="0.2">
      <c r="A122" s="99" t="s">
        <v>113</v>
      </c>
      <c r="B122" s="100">
        <v>1580</v>
      </c>
      <c r="C122" s="100">
        <v>1043</v>
      </c>
    </row>
    <row r="123" spans="1:5" ht="17.100000000000001" customHeight="1" x14ac:dyDescent="0.2">
      <c r="A123" s="99" t="s">
        <v>114</v>
      </c>
      <c r="B123" s="100">
        <v>27</v>
      </c>
      <c r="C123" s="100">
        <v>18</v>
      </c>
    </row>
    <row r="124" spans="1:5" ht="17.100000000000001" customHeight="1" x14ac:dyDescent="0.2">
      <c r="A124" s="99" t="s">
        <v>115</v>
      </c>
      <c r="B124" s="100">
        <v>152</v>
      </c>
      <c r="C124" s="100">
        <v>75</v>
      </c>
    </row>
    <row r="125" spans="1:5" ht="17.100000000000001" customHeight="1" x14ac:dyDescent="0.2">
      <c r="A125" s="99" t="s">
        <v>116</v>
      </c>
      <c r="B125" s="100">
        <v>419</v>
      </c>
      <c r="C125" s="100">
        <v>243</v>
      </c>
    </row>
    <row r="126" spans="1:5" ht="17.100000000000001" customHeight="1" x14ac:dyDescent="0.2">
      <c r="A126" s="99" t="s">
        <v>117</v>
      </c>
      <c r="B126" s="100">
        <v>100</v>
      </c>
      <c r="C126" s="100">
        <v>58</v>
      </c>
    </row>
    <row r="127" spans="1:5" ht="17.100000000000001" customHeight="1" x14ac:dyDescent="0.2">
      <c r="A127" s="99" t="s">
        <v>118</v>
      </c>
      <c r="B127" s="100">
        <v>13</v>
      </c>
      <c r="C127" s="100">
        <v>7</v>
      </c>
    </row>
    <row r="128" spans="1:5" ht="17.100000000000001" customHeight="1" x14ac:dyDescent="0.2">
      <c r="A128" s="99" t="s">
        <v>119</v>
      </c>
      <c r="B128" s="100">
        <v>385</v>
      </c>
      <c r="C128" s="100">
        <v>280</v>
      </c>
    </row>
    <row r="129" spans="1:3" ht="17.100000000000001" customHeight="1" x14ac:dyDescent="0.2">
      <c r="A129" s="99" t="s">
        <v>120</v>
      </c>
      <c r="B129" s="100">
        <v>2452</v>
      </c>
      <c r="C129" s="100">
        <v>1147</v>
      </c>
    </row>
    <row r="130" spans="1:3" ht="14.25" x14ac:dyDescent="0.2">
      <c r="A130" s="146" t="s">
        <v>82</v>
      </c>
      <c r="B130" s="146"/>
      <c r="C130" s="146"/>
    </row>
    <row r="131" spans="1:3" ht="14.25" x14ac:dyDescent="0.2">
      <c r="A131" s="147" t="s">
        <v>505</v>
      </c>
      <c r="B131" s="147"/>
      <c r="C131" s="147"/>
    </row>
    <row r="132" spans="1:3" ht="15" x14ac:dyDescent="0.25">
      <c r="A132" s="148" t="s">
        <v>1</v>
      </c>
      <c r="B132" s="148"/>
      <c r="C132" s="148"/>
    </row>
    <row r="133" spans="1:3" x14ac:dyDescent="0.2">
      <c r="A133" s="149" t="s">
        <v>2</v>
      </c>
      <c r="B133" s="149" t="s">
        <v>3</v>
      </c>
      <c r="C133" s="149" t="s">
        <v>4</v>
      </c>
    </row>
    <row r="134" spans="1:3" x14ac:dyDescent="0.2">
      <c r="A134" s="149"/>
      <c r="B134" s="150"/>
      <c r="C134" s="150"/>
    </row>
    <row r="135" spans="1:3" ht="17.100000000000001" customHeight="1" x14ac:dyDescent="0.2">
      <c r="A135" s="99" t="s">
        <v>121</v>
      </c>
      <c r="B135" s="100">
        <v>17</v>
      </c>
      <c r="C135" s="100">
        <v>13</v>
      </c>
    </row>
    <row r="136" spans="1:3" ht="17.100000000000001" customHeight="1" x14ac:dyDescent="0.2">
      <c r="A136" s="99" t="s">
        <v>122</v>
      </c>
      <c r="B136" s="100">
        <v>669</v>
      </c>
      <c r="C136" s="100">
        <v>282</v>
      </c>
    </row>
    <row r="137" spans="1:3" ht="17.100000000000001" customHeight="1" x14ac:dyDescent="0.2">
      <c r="A137" s="99" t="s">
        <v>123</v>
      </c>
      <c r="B137" s="100">
        <v>1884</v>
      </c>
      <c r="C137" s="100">
        <v>1016</v>
      </c>
    </row>
    <row r="138" spans="1:3" ht="17.100000000000001" customHeight="1" x14ac:dyDescent="0.2">
      <c r="A138" s="99" t="s">
        <v>124</v>
      </c>
      <c r="B138" s="100">
        <v>569</v>
      </c>
      <c r="C138" s="100">
        <v>408</v>
      </c>
    </row>
    <row r="139" spans="1:3" ht="17.100000000000001" customHeight="1" x14ac:dyDescent="0.2">
      <c r="A139" s="99" t="s">
        <v>125</v>
      </c>
      <c r="B139" s="100">
        <v>31706</v>
      </c>
      <c r="C139" s="100">
        <v>18918</v>
      </c>
    </row>
    <row r="140" spans="1:3" ht="17.100000000000001" customHeight="1" x14ac:dyDescent="0.2">
      <c r="A140" s="99" t="s">
        <v>126</v>
      </c>
      <c r="B140" s="100">
        <v>530</v>
      </c>
      <c r="C140" s="100">
        <v>280</v>
      </c>
    </row>
    <row r="141" spans="1:3" ht="17.100000000000001" customHeight="1" x14ac:dyDescent="0.2">
      <c r="A141" s="99" t="s">
        <v>127</v>
      </c>
      <c r="B141" s="100">
        <v>535</v>
      </c>
      <c r="C141" s="100">
        <v>345</v>
      </c>
    </row>
    <row r="142" spans="1:3" ht="17.100000000000001" customHeight="1" x14ac:dyDescent="0.2">
      <c r="A142" s="99" t="s">
        <v>128</v>
      </c>
      <c r="B142" s="100">
        <v>139</v>
      </c>
      <c r="C142" s="100">
        <v>76</v>
      </c>
    </row>
    <row r="143" spans="1:3" ht="17.100000000000001" customHeight="1" x14ac:dyDescent="0.2">
      <c r="A143" s="99" t="s">
        <v>129</v>
      </c>
      <c r="B143" s="100">
        <v>981</v>
      </c>
      <c r="C143" s="100">
        <v>587</v>
      </c>
    </row>
    <row r="144" spans="1:3" ht="17.100000000000001" customHeight="1" x14ac:dyDescent="0.2">
      <c r="A144" s="99" t="s">
        <v>130</v>
      </c>
      <c r="B144" s="100">
        <v>81</v>
      </c>
      <c r="C144" s="100">
        <v>77</v>
      </c>
    </row>
    <row r="145" spans="1:3" ht="17.100000000000001" customHeight="1" x14ac:dyDescent="0.2">
      <c r="A145" s="99" t="s">
        <v>131</v>
      </c>
      <c r="B145" s="100">
        <v>83</v>
      </c>
      <c r="C145" s="100">
        <v>54</v>
      </c>
    </row>
    <row r="146" spans="1:3" ht="17.100000000000001" customHeight="1" x14ac:dyDescent="0.2">
      <c r="A146" s="99" t="s">
        <v>132</v>
      </c>
      <c r="B146" s="100">
        <v>8852</v>
      </c>
      <c r="C146" s="100">
        <v>6252</v>
      </c>
    </row>
    <row r="147" spans="1:3" ht="17.100000000000001" customHeight="1" x14ac:dyDescent="0.2">
      <c r="A147" s="99" t="s">
        <v>133</v>
      </c>
      <c r="B147" s="100">
        <v>5989</v>
      </c>
      <c r="C147" s="100">
        <v>2959</v>
      </c>
    </row>
    <row r="148" spans="1:3" ht="17.100000000000001" customHeight="1" x14ac:dyDescent="0.2">
      <c r="A148" s="99" t="s">
        <v>134</v>
      </c>
      <c r="B148" s="100">
        <v>202</v>
      </c>
      <c r="C148" s="100">
        <v>132</v>
      </c>
    </row>
    <row r="149" spans="1:3" ht="17.100000000000001" customHeight="1" x14ac:dyDescent="0.2">
      <c r="A149" s="99" t="s">
        <v>135</v>
      </c>
      <c r="B149" s="100">
        <v>40</v>
      </c>
      <c r="C149" s="100">
        <v>25</v>
      </c>
    </row>
    <row r="150" spans="1:3" ht="17.100000000000001" customHeight="1" x14ac:dyDescent="0.2">
      <c r="A150" s="99" t="s">
        <v>136</v>
      </c>
      <c r="B150" s="100">
        <v>627</v>
      </c>
      <c r="C150" s="100">
        <v>361</v>
      </c>
    </row>
    <row r="151" spans="1:3" ht="17.100000000000001" customHeight="1" x14ac:dyDescent="0.2">
      <c r="A151" s="99" t="s">
        <v>137</v>
      </c>
      <c r="B151" s="100">
        <v>22</v>
      </c>
      <c r="C151" s="100">
        <v>17</v>
      </c>
    </row>
    <row r="152" spans="1:3" ht="17.100000000000001" customHeight="1" x14ac:dyDescent="0.2">
      <c r="A152" s="99" t="s">
        <v>138</v>
      </c>
      <c r="B152" s="100">
        <v>21038</v>
      </c>
      <c r="C152" s="100">
        <v>11248</v>
      </c>
    </row>
    <row r="153" spans="1:3" ht="17.100000000000001" customHeight="1" x14ac:dyDescent="0.2">
      <c r="A153" s="99" t="s">
        <v>139</v>
      </c>
      <c r="B153" s="100">
        <v>561</v>
      </c>
      <c r="C153" s="100">
        <v>392</v>
      </c>
    </row>
    <row r="154" spans="1:3" ht="17.100000000000001" customHeight="1" x14ac:dyDescent="0.2">
      <c r="A154" s="99" t="s">
        <v>140</v>
      </c>
      <c r="B154" s="100">
        <v>7950</v>
      </c>
      <c r="C154" s="100">
        <v>5176</v>
      </c>
    </row>
    <row r="155" spans="1:3" ht="17.100000000000001" customHeight="1" x14ac:dyDescent="0.2">
      <c r="A155" s="99" t="s">
        <v>141</v>
      </c>
      <c r="B155" s="100">
        <v>29</v>
      </c>
      <c r="C155" s="100">
        <v>17</v>
      </c>
    </row>
    <row r="156" spans="1:3" ht="17.100000000000001" customHeight="1" x14ac:dyDescent="0.2">
      <c r="A156" s="99" t="s">
        <v>142</v>
      </c>
      <c r="B156" s="100">
        <v>351</v>
      </c>
      <c r="C156" s="100">
        <v>194</v>
      </c>
    </row>
    <row r="157" spans="1:3" ht="17.100000000000001" customHeight="1" x14ac:dyDescent="0.2">
      <c r="A157" s="99" t="s">
        <v>143</v>
      </c>
      <c r="B157" s="100">
        <v>651</v>
      </c>
      <c r="C157" s="100">
        <v>379</v>
      </c>
    </row>
    <row r="158" spans="1:3" ht="17.100000000000001" customHeight="1" x14ac:dyDescent="0.2">
      <c r="A158" s="99" t="s">
        <v>144</v>
      </c>
      <c r="B158" s="100">
        <v>99</v>
      </c>
      <c r="C158" s="100">
        <v>76</v>
      </c>
    </row>
    <row r="159" spans="1:3" ht="17.100000000000001" customHeight="1" x14ac:dyDescent="0.2">
      <c r="A159" s="99" t="s">
        <v>145</v>
      </c>
      <c r="B159" s="100">
        <v>231</v>
      </c>
      <c r="C159" s="100">
        <v>129</v>
      </c>
    </row>
    <row r="160" spans="1:3" ht="17.100000000000001" customHeight="1" x14ac:dyDescent="0.2">
      <c r="A160" s="99" t="s">
        <v>146</v>
      </c>
      <c r="B160" s="100">
        <v>51</v>
      </c>
      <c r="C160" s="100">
        <v>30</v>
      </c>
    </row>
    <row r="161" spans="1:3" ht="17.100000000000001" customHeight="1" x14ac:dyDescent="0.2">
      <c r="A161" s="99" t="s">
        <v>147</v>
      </c>
      <c r="B161" s="100">
        <v>1448</v>
      </c>
      <c r="C161" s="100">
        <v>729</v>
      </c>
    </row>
    <row r="162" spans="1:3" ht="17.100000000000001" customHeight="1" x14ac:dyDescent="0.2">
      <c r="A162" s="99" t="s">
        <v>148</v>
      </c>
      <c r="B162" s="100">
        <v>34</v>
      </c>
      <c r="C162" s="100">
        <v>25</v>
      </c>
    </row>
    <row r="163" spans="1:3" ht="17.100000000000001" customHeight="1" x14ac:dyDescent="0.2">
      <c r="A163" s="99" t="s">
        <v>149</v>
      </c>
      <c r="B163" s="100">
        <v>843</v>
      </c>
      <c r="C163" s="100">
        <v>587</v>
      </c>
    </row>
    <row r="164" spans="1:3" ht="17.100000000000001" customHeight="1" x14ac:dyDescent="0.2">
      <c r="A164" s="99" t="s">
        <v>150</v>
      </c>
      <c r="B164" s="100">
        <v>7665</v>
      </c>
      <c r="C164" s="100">
        <v>4745</v>
      </c>
    </row>
    <row r="165" spans="1:3" ht="17.100000000000001" customHeight="1" x14ac:dyDescent="0.2">
      <c r="A165" s="99" t="s">
        <v>151</v>
      </c>
      <c r="B165" s="100">
        <v>324</v>
      </c>
      <c r="C165" s="100">
        <v>194</v>
      </c>
    </row>
    <row r="166" spans="1:3" ht="17.100000000000001" customHeight="1" x14ac:dyDescent="0.2">
      <c r="A166" s="99" t="s">
        <v>152</v>
      </c>
      <c r="B166" s="100">
        <v>5668</v>
      </c>
      <c r="C166" s="100">
        <v>3419</v>
      </c>
    </row>
    <row r="167" spans="1:3" ht="17.100000000000001" customHeight="1" x14ac:dyDescent="0.2">
      <c r="A167" s="99" t="s">
        <v>153</v>
      </c>
      <c r="B167" s="100">
        <v>356</v>
      </c>
      <c r="C167" s="100">
        <v>214</v>
      </c>
    </row>
    <row r="168" spans="1:3" ht="17.100000000000001" customHeight="1" x14ac:dyDescent="0.2">
      <c r="A168" s="99" t="s">
        <v>154</v>
      </c>
      <c r="B168" s="100">
        <v>54417</v>
      </c>
      <c r="C168" s="100">
        <v>34785</v>
      </c>
    </row>
    <row r="169" spans="1:3" ht="17.100000000000001" customHeight="1" x14ac:dyDescent="0.2">
      <c r="A169" s="99" t="s">
        <v>155</v>
      </c>
      <c r="B169" s="100">
        <v>348</v>
      </c>
      <c r="C169" s="100">
        <v>172</v>
      </c>
    </row>
    <row r="170" spans="1:3" ht="17.100000000000001" customHeight="1" x14ac:dyDescent="0.2">
      <c r="A170" s="99" t="s">
        <v>156</v>
      </c>
      <c r="B170" s="100">
        <v>6</v>
      </c>
      <c r="C170" s="100">
        <v>3</v>
      </c>
    </row>
    <row r="171" spans="1:3" ht="17.100000000000001" customHeight="1" x14ac:dyDescent="0.2">
      <c r="A171" s="99" t="s">
        <v>157</v>
      </c>
      <c r="B171" s="100">
        <v>10019</v>
      </c>
      <c r="C171" s="100">
        <v>5874</v>
      </c>
    </row>
    <row r="172" spans="1:3" ht="17.100000000000001" customHeight="1" x14ac:dyDescent="0.2">
      <c r="A172" s="99" t="s">
        <v>158</v>
      </c>
      <c r="B172" s="100">
        <v>22</v>
      </c>
      <c r="C172" s="100">
        <v>21</v>
      </c>
    </row>
    <row r="173" spans="1:3" ht="14.25" x14ac:dyDescent="0.2">
      <c r="A173" s="146" t="s">
        <v>82</v>
      </c>
      <c r="B173" s="146"/>
      <c r="C173" s="146"/>
    </row>
    <row r="174" spans="1:3" ht="14.25" x14ac:dyDescent="0.2">
      <c r="A174" s="147" t="s">
        <v>505</v>
      </c>
      <c r="B174" s="147"/>
      <c r="C174" s="147"/>
    </row>
    <row r="175" spans="1:3" ht="15" x14ac:dyDescent="0.25">
      <c r="A175" s="148" t="s">
        <v>1</v>
      </c>
      <c r="B175" s="148"/>
      <c r="C175" s="148"/>
    </row>
    <row r="176" spans="1:3" x14ac:dyDescent="0.2">
      <c r="A176" s="149" t="s">
        <v>2</v>
      </c>
      <c r="B176" s="149" t="s">
        <v>3</v>
      </c>
      <c r="C176" s="149" t="s">
        <v>4</v>
      </c>
    </row>
    <row r="177" spans="1:3" x14ac:dyDescent="0.2">
      <c r="A177" s="149"/>
      <c r="B177" s="150"/>
      <c r="C177" s="150"/>
    </row>
    <row r="178" spans="1:3" ht="17.100000000000001" customHeight="1" x14ac:dyDescent="0.2">
      <c r="A178" s="99" t="s">
        <v>159</v>
      </c>
      <c r="B178" s="100">
        <v>12504</v>
      </c>
      <c r="C178" s="100">
        <v>5314</v>
      </c>
    </row>
    <row r="179" spans="1:3" ht="17.100000000000001" customHeight="1" x14ac:dyDescent="0.2">
      <c r="A179" s="99" t="s">
        <v>160</v>
      </c>
      <c r="B179" s="100">
        <v>35951</v>
      </c>
      <c r="C179" s="100">
        <v>22165</v>
      </c>
    </row>
    <row r="180" spans="1:3" ht="17.100000000000001" customHeight="1" x14ac:dyDescent="0.2">
      <c r="A180" s="99" t="s">
        <v>161</v>
      </c>
      <c r="B180" s="100">
        <v>125</v>
      </c>
      <c r="C180" s="100">
        <v>76</v>
      </c>
    </row>
    <row r="181" spans="1:3" ht="17.100000000000001" customHeight="1" x14ac:dyDescent="0.2">
      <c r="A181" s="99" t="s">
        <v>162</v>
      </c>
      <c r="B181" s="100">
        <v>8081</v>
      </c>
      <c r="C181" s="100">
        <v>5410</v>
      </c>
    </row>
    <row r="182" spans="1:3" ht="17.100000000000001" customHeight="1" x14ac:dyDescent="0.2">
      <c r="A182" s="99" t="s">
        <v>163</v>
      </c>
      <c r="B182" s="100">
        <v>16996</v>
      </c>
      <c r="C182" s="100">
        <v>12218</v>
      </c>
    </row>
    <row r="183" spans="1:3" ht="17.100000000000001" customHeight="1" x14ac:dyDescent="0.2">
      <c r="A183" s="99" t="s">
        <v>164</v>
      </c>
      <c r="B183" s="100">
        <v>1854</v>
      </c>
      <c r="C183" s="100">
        <v>1115</v>
      </c>
    </row>
    <row r="184" spans="1:3" ht="17.100000000000001" customHeight="1" x14ac:dyDescent="0.2">
      <c r="A184" s="99" t="s">
        <v>165</v>
      </c>
      <c r="B184" s="100">
        <v>439411</v>
      </c>
      <c r="C184" s="100">
        <v>262046</v>
      </c>
    </row>
    <row r="185" spans="1:3" ht="17.100000000000001" customHeight="1" x14ac:dyDescent="0.2">
      <c r="A185" s="99" t="s">
        <v>166</v>
      </c>
      <c r="B185" s="100">
        <v>6922</v>
      </c>
      <c r="C185" s="100">
        <v>4869</v>
      </c>
    </row>
    <row r="186" spans="1:3" ht="17.100000000000001" customHeight="1" x14ac:dyDescent="0.2">
      <c r="A186" s="99" t="s">
        <v>167</v>
      </c>
      <c r="B186" s="100">
        <v>24</v>
      </c>
      <c r="C186" s="100">
        <v>24</v>
      </c>
    </row>
    <row r="187" spans="1:3" ht="17.100000000000001" customHeight="1" x14ac:dyDescent="0.2">
      <c r="A187" s="99" t="s">
        <v>168</v>
      </c>
      <c r="B187" s="100">
        <v>594</v>
      </c>
      <c r="C187" s="100">
        <v>384</v>
      </c>
    </row>
    <row r="188" spans="1:3" ht="17.100000000000001" customHeight="1" x14ac:dyDescent="0.2">
      <c r="A188" s="99" t="s">
        <v>169</v>
      </c>
      <c r="B188" s="100">
        <v>618</v>
      </c>
      <c r="C188" s="100">
        <v>436</v>
      </c>
    </row>
    <row r="189" spans="1:3" ht="17.100000000000001" customHeight="1" x14ac:dyDescent="0.2">
      <c r="A189" s="99" t="s">
        <v>170</v>
      </c>
      <c r="B189" s="100">
        <v>9748</v>
      </c>
      <c r="C189" s="100">
        <v>5726</v>
      </c>
    </row>
    <row r="190" spans="1:3" ht="17.100000000000001" customHeight="1" x14ac:dyDescent="0.2">
      <c r="A190" s="99" t="s">
        <v>171</v>
      </c>
      <c r="B190" s="100">
        <v>9087</v>
      </c>
      <c r="C190" s="100">
        <v>6006</v>
      </c>
    </row>
    <row r="191" spans="1:3" ht="17.100000000000001" customHeight="1" x14ac:dyDescent="0.2">
      <c r="A191" s="99" t="s">
        <v>172</v>
      </c>
      <c r="B191" s="100">
        <v>5</v>
      </c>
      <c r="C191" s="100">
        <v>4</v>
      </c>
    </row>
    <row r="192" spans="1:3" ht="17.100000000000001" customHeight="1" x14ac:dyDescent="0.2">
      <c r="A192" s="99" t="s">
        <v>173</v>
      </c>
      <c r="B192" s="100">
        <v>325</v>
      </c>
      <c r="C192" s="100">
        <v>187</v>
      </c>
    </row>
    <row r="193" spans="1:3" ht="17.100000000000001" customHeight="1" x14ac:dyDescent="0.2">
      <c r="A193" s="99" t="s">
        <v>174</v>
      </c>
      <c r="B193" s="100">
        <v>8657</v>
      </c>
      <c r="C193" s="100">
        <v>6298</v>
      </c>
    </row>
    <row r="194" spans="1:3" ht="17.100000000000001" customHeight="1" x14ac:dyDescent="0.2">
      <c r="A194" s="99" t="s">
        <v>175</v>
      </c>
      <c r="B194" s="100">
        <v>148</v>
      </c>
      <c r="C194" s="100">
        <v>87</v>
      </c>
    </row>
    <row r="195" spans="1:3" ht="17.100000000000001" customHeight="1" x14ac:dyDescent="0.2">
      <c r="A195" s="99" t="s">
        <v>176</v>
      </c>
      <c r="B195" s="100">
        <v>37</v>
      </c>
      <c r="C195" s="100">
        <v>28</v>
      </c>
    </row>
    <row r="196" spans="1:3" ht="17.100000000000001" customHeight="1" x14ac:dyDescent="0.2">
      <c r="A196" s="99" t="s">
        <v>177</v>
      </c>
      <c r="B196" s="100">
        <v>11</v>
      </c>
      <c r="C196" s="100">
        <v>9</v>
      </c>
    </row>
    <row r="197" spans="1:3" ht="17.100000000000001" customHeight="1" x14ac:dyDescent="0.2">
      <c r="A197" s="99" t="s">
        <v>178</v>
      </c>
      <c r="B197" s="100">
        <v>22</v>
      </c>
      <c r="C197" s="100">
        <v>15</v>
      </c>
    </row>
    <row r="198" spans="1:3" ht="17.100000000000001" customHeight="1" x14ac:dyDescent="0.2">
      <c r="A198" s="99" t="s">
        <v>179</v>
      </c>
      <c r="B198" s="100">
        <v>81</v>
      </c>
      <c r="C198" s="100">
        <v>46</v>
      </c>
    </row>
    <row r="199" spans="1:3" ht="17.100000000000001" customHeight="1" x14ac:dyDescent="0.2">
      <c r="A199" s="99" t="s">
        <v>180</v>
      </c>
      <c r="B199" s="100">
        <v>1</v>
      </c>
      <c r="C199" s="100">
        <v>1</v>
      </c>
    </row>
    <row r="200" spans="1:3" ht="17.100000000000001" customHeight="1" x14ac:dyDescent="0.2">
      <c r="A200" s="99" t="s">
        <v>181</v>
      </c>
      <c r="B200" s="100">
        <v>16</v>
      </c>
      <c r="C200" s="100">
        <v>13</v>
      </c>
    </row>
    <row r="201" spans="1:3" ht="17.100000000000001" customHeight="1" x14ac:dyDescent="0.2">
      <c r="A201" s="99" t="s">
        <v>182</v>
      </c>
      <c r="B201" s="100">
        <v>13</v>
      </c>
      <c r="C201" s="100">
        <v>6</v>
      </c>
    </row>
    <row r="202" spans="1:3" ht="17.100000000000001" customHeight="1" x14ac:dyDescent="0.2">
      <c r="A202" s="99" t="s">
        <v>183</v>
      </c>
      <c r="B202" s="100">
        <v>14949</v>
      </c>
      <c r="C202" s="100">
        <v>8557</v>
      </c>
    </row>
    <row r="203" spans="1:3" ht="17.100000000000001" customHeight="1" x14ac:dyDescent="0.2">
      <c r="A203" s="99" t="s">
        <v>184</v>
      </c>
      <c r="B203" s="100">
        <v>7</v>
      </c>
      <c r="C203" s="100">
        <v>6</v>
      </c>
    </row>
    <row r="204" spans="1:3" ht="17.100000000000001" customHeight="1" x14ac:dyDescent="0.2">
      <c r="A204" s="99" t="s">
        <v>185</v>
      </c>
      <c r="B204" s="100">
        <v>6</v>
      </c>
      <c r="C204" s="100">
        <v>6</v>
      </c>
    </row>
    <row r="205" spans="1:3" ht="17.100000000000001" customHeight="1" x14ac:dyDescent="0.2">
      <c r="A205" s="99" t="s">
        <v>186</v>
      </c>
      <c r="B205" s="100">
        <v>2335</v>
      </c>
      <c r="C205" s="100">
        <v>1415</v>
      </c>
    </row>
    <row r="206" spans="1:3" ht="17.100000000000001" customHeight="1" x14ac:dyDescent="0.2">
      <c r="A206" s="99" t="s">
        <v>187</v>
      </c>
      <c r="B206" s="100">
        <v>1975</v>
      </c>
      <c r="C206" s="100">
        <v>1164</v>
      </c>
    </row>
    <row r="207" spans="1:3" ht="17.100000000000001" customHeight="1" x14ac:dyDescent="0.2">
      <c r="A207" s="99" t="s">
        <v>188</v>
      </c>
      <c r="B207" s="100">
        <v>271</v>
      </c>
      <c r="C207" s="100">
        <v>169</v>
      </c>
    </row>
    <row r="208" spans="1:3" ht="17.100000000000001" customHeight="1" x14ac:dyDescent="0.2">
      <c r="A208" s="99" t="s">
        <v>189</v>
      </c>
      <c r="B208" s="100">
        <v>26</v>
      </c>
      <c r="C208" s="100">
        <v>21</v>
      </c>
    </row>
    <row r="209" spans="1:3" ht="17.100000000000001" customHeight="1" x14ac:dyDescent="0.2">
      <c r="A209" s="99" t="s">
        <v>190</v>
      </c>
      <c r="B209" s="100">
        <v>3961</v>
      </c>
      <c r="C209" s="100">
        <v>2316</v>
      </c>
    </row>
    <row r="210" spans="1:3" ht="17.100000000000001" customHeight="1" x14ac:dyDescent="0.2">
      <c r="A210" s="99" t="s">
        <v>191</v>
      </c>
      <c r="B210" s="100">
        <v>72</v>
      </c>
      <c r="C210" s="100">
        <v>53</v>
      </c>
    </row>
    <row r="211" spans="1:3" ht="17.100000000000001" customHeight="1" x14ac:dyDescent="0.2">
      <c r="A211" s="99" t="s">
        <v>192</v>
      </c>
      <c r="B211" s="100">
        <v>299</v>
      </c>
      <c r="C211" s="100">
        <v>154</v>
      </c>
    </row>
    <row r="212" spans="1:3" ht="17.100000000000001" customHeight="1" x14ac:dyDescent="0.2">
      <c r="A212" s="99" t="s">
        <v>193</v>
      </c>
      <c r="B212" s="100">
        <v>1980</v>
      </c>
      <c r="C212" s="100">
        <v>1402</v>
      </c>
    </row>
    <row r="213" spans="1:3" ht="17.100000000000001" customHeight="1" x14ac:dyDescent="0.2">
      <c r="A213" s="99" t="s">
        <v>194</v>
      </c>
      <c r="B213" s="100">
        <v>5359</v>
      </c>
      <c r="C213" s="100">
        <v>3484</v>
      </c>
    </row>
    <row r="214" spans="1:3" ht="17.100000000000001" customHeight="1" x14ac:dyDescent="0.2">
      <c r="A214" s="99" t="s">
        <v>195</v>
      </c>
      <c r="B214" s="100">
        <v>5</v>
      </c>
      <c r="C214" s="100">
        <v>3</v>
      </c>
    </row>
    <row r="215" spans="1:3" ht="17.100000000000001" customHeight="1" x14ac:dyDescent="0.2">
      <c r="B215" s="6"/>
      <c r="C215" s="6"/>
    </row>
    <row r="216" spans="1:3" ht="14.25" x14ac:dyDescent="0.2">
      <c r="A216" s="146" t="s">
        <v>82</v>
      </c>
      <c r="B216" s="146"/>
      <c r="C216" s="146"/>
    </row>
    <row r="217" spans="1:3" ht="14.25" x14ac:dyDescent="0.2">
      <c r="A217" s="147" t="s">
        <v>505</v>
      </c>
      <c r="B217" s="147"/>
      <c r="C217" s="147"/>
    </row>
    <row r="218" spans="1:3" ht="15" x14ac:dyDescent="0.25">
      <c r="A218" s="148" t="s">
        <v>1</v>
      </c>
      <c r="B218" s="148"/>
      <c r="C218" s="148"/>
    </row>
    <row r="219" spans="1:3" x14ac:dyDescent="0.2">
      <c r="A219" s="149" t="s">
        <v>2</v>
      </c>
      <c r="B219" s="149" t="s">
        <v>3</v>
      </c>
      <c r="C219" s="149" t="s">
        <v>4</v>
      </c>
    </row>
    <row r="220" spans="1:3" x14ac:dyDescent="0.2">
      <c r="A220" s="149"/>
      <c r="B220" s="150"/>
      <c r="C220" s="150"/>
    </row>
    <row r="221" spans="1:3" ht="17.100000000000001" customHeight="1" x14ac:dyDescent="0.2">
      <c r="A221" s="99" t="s">
        <v>196</v>
      </c>
      <c r="B221" s="100">
        <v>219223</v>
      </c>
      <c r="C221" s="100">
        <v>143462</v>
      </c>
    </row>
    <row r="222" spans="1:3" ht="17.100000000000001" customHeight="1" x14ac:dyDescent="0.2">
      <c r="A222" s="99" t="s">
        <v>197</v>
      </c>
      <c r="B222" s="100">
        <v>334</v>
      </c>
      <c r="C222" s="100">
        <v>210</v>
      </c>
    </row>
    <row r="223" spans="1:3" ht="17.100000000000001" customHeight="1" x14ac:dyDescent="0.2">
      <c r="A223" s="99" t="s">
        <v>507</v>
      </c>
      <c r="B223" s="100">
        <v>1</v>
      </c>
      <c r="C223" s="100">
        <v>1</v>
      </c>
    </row>
    <row r="224" spans="1:3" ht="17.100000000000001" customHeight="1" x14ac:dyDescent="0.2">
      <c r="A224" s="99" t="s">
        <v>198</v>
      </c>
      <c r="B224" s="100">
        <v>297917</v>
      </c>
      <c r="C224" s="100">
        <v>190902</v>
      </c>
    </row>
    <row r="225" spans="1:3" ht="17.100000000000001" customHeight="1" x14ac:dyDescent="0.2">
      <c r="A225" s="99" t="s">
        <v>199</v>
      </c>
      <c r="B225" s="100">
        <v>12</v>
      </c>
      <c r="C225" s="100">
        <v>11</v>
      </c>
    </row>
    <row r="226" spans="1:3" ht="17.100000000000001" customHeight="1" x14ac:dyDescent="0.2">
      <c r="A226" s="99" t="s">
        <v>200</v>
      </c>
      <c r="B226" s="100">
        <v>33880</v>
      </c>
      <c r="C226" s="100">
        <v>19175</v>
      </c>
    </row>
    <row r="227" spans="1:3" ht="17.100000000000001" customHeight="1" x14ac:dyDescent="0.2">
      <c r="A227" s="99" t="s">
        <v>201</v>
      </c>
      <c r="B227" s="100">
        <v>18</v>
      </c>
      <c r="C227" s="100">
        <v>18</v>
      </c>
    </row>
    <row r="228" spans="1:3" ht="17.100000000000001" customHeight="1" x14ac:dyDescent="0.2">
      <c r="A228" s="99" t="s">
        <v>202</v>
      </c>
      <c r="B228" s="100">
        <v>107</v>
      </c>
      <c r="C228" s="100">
        <v>72</v>
      </c>
    </row>
    <row r="229" spans="1:3" ht="17.100000000000001" customHeight="1" x14ac:dyDescent="0.2">
      <c r="A229" s="99" t="s">
        <v>203</v>
      </c>
      <c r="B229" s="100">
        <v>5</v>
      </c>
      <c r="C229" s="100">
        <v>3</v>
      </c>
    </row>
    <row r="230" spans="1:3" ht="17.100000000000001" customHeight="1" x14ac:dyDescent="0.2">
      <c r="A230" s="99" t="s">
        <v>204</v>
      </c>
      <c r="B230" s="100">
        <v>16385</v>
      </c>
      <c r="C230" s="100">
        <v>10618</v>
      </c>
    </row>
    <row r="231" spans="1:3" ht="17.100000000000001" customHeight="1" x14ac:dyDescent="0.2">
      <c r="A231" s="99" t="s">
        <v>205</v>
      </c>
      <c r="B231" s="101">
        <v>648320</v>
      </c>
      <c r="C231" s="101">
        <v>373219</v>
      </c>
    </row>
    <row r="232" spans="1:3" ht="17.100000000000001" customHeight="1" x14ac:dyDescent="0.2">
      <c r="A232" s="99" t="s">
        <v>206</v>
      </c>
      <c r="B232" s="100">
        <v>9</v>
      </c>
      <c r="C232" s="100">
        <v>8</v>
      </c>
    </row>
    <row r="233" spans="1:3" ht="17.100000000000001" customHeight="1" x14ac:dyDescent="0.2">
      <c r="A233" s="99" t="s">
        <v>207</v>
      </c>
      <c r="B233" s="100">
        <v>842</v>
      </c>
      <c r="C233" s="100">
        <v>503</v>
      </c>
    </row>
    <row r="234" spans="1:3" ht="17.100000000000001" customHeight="1" x14ac:dyDescent="0.2">
      <c r="A234" s="99" t="s">
        <v>208</v>
      </c>
      <c r="B234" s="100">
        <v>449</v>
      </c>
      <c r="C234" s="100">
        <v>311</v>
      </c>
    </row>
    <row r="235" spans="1:3" ht="17.100000000000001" customHeight="1" x14ac:dyDescent="0.2">
      <c r="A235" s="99" t="s">
        <v>209</v>
      </c>
      <c r="B235" s="100">
        <v>68</v>
      </c>
      <c r="C235" s="100">
        <v>48</v>
      </c>
    </row>
    <row r="236" spans="1:3" ht="17.100000000000001" customHeight="1" x14ac:dyDescent="0.2">
      <c r="A236" s="99" t="s">
        <v>210</v>
      </c>
      <c r="B236" s="100">
        <v>422</v>
      </c>
      <c r="C236" s="100">
        <v>160</v>
      </c>
    </row>
    <row r="237" spans="1:3" ht="17.100000000000001" customHeight="1" x14ac:dyDescent="0.2">
      <c r="A237" s="99" t="s">
        <v>211</v>
      </c>
      <c r="B237" s="100">
        <v>5483</v>
      </c>
      <c r="C237" s="100">
        <v>3717</v>
      </c>
    </row>
    <row r="238" spans="1:3" ht="17.100000000000001" customHeight="1" x14ac:dyDescent="0.2">
      <c r="A238" s="99" t="s">
        <v>212</v>
      </c>
      <c r="B238" s="100">
        <v>20</v>
      </c>
      <c r="C238" s="100">
        <v>19</v>
      </c>
    </row>
    <row r="239" spans="1:3" ht="17.100000000000001" customHeight="1" x14ac:dyDescent="0.2">
      <c r="A239" s="99" t="s">
        <v>213</v>
      </c>
      <c r="B239" s="100">
        <v>104</v>
      </c>
      <c r="C239" s="100">
        <v>67</v>
      </c>
    </row>
    <row r="240" spans="1:3" ht="17.100000000000001" customHeight="1" x14ac:dyDescent="0.2">
      <c r="A240" s="99" t="s">
        <v>214</v>
      </c>
      <c r="B240" s="100">
        <v>27</v>
      </c>
      <c r="C240" s="100">
        <v>12</v>
      </c>
    </row>
    <row r="241" spans="1:3" ht="17.100000000000001" customHeight="1" x14ac:dyDescent="0.2">
      <c r="A241" s="99" t="s">
        <v>215</v>
      </c>
      <c r="B241" s="100">
        <v>100</v>
      </c>
      <c r="C241" s="100">
        <v>58</v>
      </c>
    </row>
    <row r="242" spans="1:3" ht="17.100000000000001" customHeight="1" x14ac:dyDescent="0.2">
      <c r="A242" s="99" t="s">
        <v>216</v>
      </c>
      <c r="B242" s="100">
        <v>6860</v>
      </c>
      <c r="C242" s="100">
        <v>4106</v>
      </c>
    </row>
    <row r="243" spans="1:3" ht="17.100000000000001" customHeight="1" x14ac:dyDescent="0.2">
      <c r="A243" s="99" t="s">
        <v>217</v>
      </c>
      <c r="B243" s="101">
        <v>5261</v>
      </c>
      <c r="C243" s="101">
        <v>3048</v>
      </c>
    </row>
    <row r="244" spans="1:3" ht="17.100000000000001" customHeight="1" x14ac:dyDescent="0.2">
      <c r="A244" s="99" t="s">
        <v>218</v>
      </c>
      <c r="B244" s="100">
        <v>4</v>
      </c>
      <c r="C244" s="100">
        <v>4</v>
      </c>
    </row>
    <row r="245" spans="1:3" ht="17.100000000000001" customHeight="1" x14ac:dyDescent="0.2">
      <c r="A245" s="99" t="s">
        <v>219</v>
      </c>
      <c r="B245" s="100">
        <v>1092</v>
      </c>
      <c r="C245" s="100">
        <v>841</v>
      </c>
    </row>
    <row r="246" spans="1:3" ht="17.100000000000001" customHeight="1" x14ac:dyDescent="0.2">
      <c r="A246" s="99" t="s">
        <v>220</v>
      </c>
      <c r="B246" s="100">
        <v>287</v>
      </c>
      <c r="C246" s="100">
        <v>195</v>
      </c>
    </row>
    <row r="247" spans="1:3" ht="17.100000000000001" customHeight="1" x14ac:dyDescent="0.2">
      <c r="A247" s="99" t="s">
        <v>221</v>
      </c>
      <c r="B247" s="100">
        <v>4747</v>
      </c>
      <c r="C247" s="100">
        <v>3061</v>
      </c>
    </row>
    <row r="248" spans="1:3" ht="17.100000000000001" customHeight="1" x14ac:dyDescent="0.2">
      <c r="A248" s="99" t="s">
        <v>222</v>
      </c>
      <c r="B248" s="100">
        <v>108693</v>
      </c>
      <c r="C248" s="100">
        <v>60752</v>
      </c>
    </row>
    <row r="249" spans="1:3" ht="17.100000000000001" customHeight="1" x14ac:dyDescent="0.2">
      <c r="A249" s="99" t="s">
        <v>223</v>
      </c>
      <c r="B249" s="100">
        <v>47</v>
      </c>
      <c r="C249" s="100">
        <v>31</v>
      </c>
    </row>
    <row r="250" spans="1:3" ht="17.100000000000001" customHeight="1" x14ac:dyDescent="0.2">
      <c r="A250" s="99" t="s">
        <v>224</v>
      </c>
      <c r="B250" s="100">
        <v>27</v>
      </c>
      <c r="C250" s="100">
        <v>16</v>
      </c>
    </row>
    <row r="251" spans="1:3" ht="17.100000000000001" customHeight="1" x14ac:dyDescent="0.2">
      <c r="A251" s="99" t="s">
        <v>225</v>
      </c>
      <c r="B251" s="100">
        <v>106066</v>
      </c>
      <c r="C251" s="100">
        <v>62930</v>
      </c>
    </row>
    <row r="252" spans="1:3" ht="17.100000000000001" customHeight="1" x14ac:dyDescent="0.2">
      <c r="A252" s="99" t="s">
        <v>226</v>
      </c>
      <c r="B252" s="100">
        <v>909</v>
      </c>
      <c r="C252" s="100">
        <v>589</v>
      </c>
    </row>
    <row r="253" spans="1:3" ht="17.100000000000001" customHeight="1" x14ac:dyDescent="0.2">
      <c r="A253" s="99" t="s">
        <v>227</v>
      </c>
      <c r="B253" s="100">
        <v>62</v>
      </c>
      <c r="C253" s="100">
        <v>32</v>
      </c>
    </row>
    <row r="254" spans="1:3" ht="17.100000000000001" customHeight="1" x14ac:dyDescent="0.2">
      <c r="A254" s="99" t="s">
        <v>228</v>
      </c>
      <c r="B254" s="100">
        <v>502</v>
      </c>
      <c r="C254" s="100">
        <v>283</v>
      </c>
    </row>
    <row r="255" spans="1:3" ht="17.100000000000001" customHeight="1" x14ac:dyDescent="0.2">
      <c r="A255" s="99" t="s">
        <v>229</v>
      </c>
      <c r="B255" s="100">
        <v>604</v>
      </c>
      <c r="C255" s="100">
        <v>361</v>
      </c>
    </row>
    <row r="256" spans="1:3" ht="20.100000000000001" customHeight="1" x14ac:dyDescent="0.25">
      <c r="A256" s="108" t="s">
        <v>230</v>
      </c>
      <c r="B256" s="109">
        <f>SUM(B6:B43,B49:B86,B92:B129,B135:B172,B178:B214,B221:B255)</f>
        <v>5806068</v>
      </c>
      <c r="C256" s="109">
        <f>SUM(C221:C255,C178:C214,C135:C172,C92:C129,C49:C86,C6:C43)</f>
        <v>3423087</v>
      </c>
    </row>
    <row r="257" spans="1:3" ht="12.75" customHeight="1" x14ac:dyDescent="0.2">
      <c r="A257" s="7"/>
      <c r="B257" s="5"/>
      <c r="C257" s="5"/>
    </row>
    <row r="258" spans="1:3" ht="12.75" customHeight="1" x14ac:dyDescent="0.2">
      <c r="A258" s="7"/>
      <c r="B258" s="5"/>
      <c r="C258" s="5"/>
    </row>
    <row r="259" spans="1:3" ht="12.75" customHeight="1" x14ac:dyDescent="0.2">
      <c r="A259" s="7"/>
      <c r="B259" s="5"/>
      <c r="C259" s="5"/>
    </row>
    <row r="260" spans="1:3" ht="12.75" customHeight="1" x14ac:dyDescent="0.2">
      <c r="A260" s="7"/>
      <c r="B260" s="5"/>
      <c r="C260" s="5"/>
    </row>
    <row r="261" spans="1:3" ht="12.75" customHeight="1" x14ac:dyDescent="0.2">
      <c r="A261" s="7"/>
      <c r="B261" s="5"/>
      <c r="C261" s="5"/>
    </row>
    <row r="262" spans="1:3" ht="12.75" customHeight="1" x14ac:dyDescent="0.2">
      <c r="A262" s="7"/>
      <c r="B262" s="5"/>
      <c r="C262" s="5"/>
    </row>
    <row r="263" spans="1:3" ht="12.75" customHeight="1" x14ac:dyDescent="0.2">
      <c r="A263" s="7"/>
      <c r="B263" s="5"/>
      <c r="C263" s="5"/>
    </row>
    <row r="264" spans="1:3" ht="12.75" customHeight="1" x14ac:dyDescent="0.2">
      <c r="A264" s="7"/>
      <c r="B264" s="5"/>
      <c r="C264" s="5"/>
    </row>
    <row r="265" spans="1:3" ht="12.75" customHeight="1" x14ac:dyDescent="0.2">
      <c r="A265" s="7"/>
      <c r="B265" s="5"/>
      <c r="C265" s="5"/>
    </row>
    <row r="266" spans="1:3" ht="12.75" customHeight="1" x14ac:dyDescent="0.2">
      <c r="A266" s="7"/>
      <c r="B266" s="5"/>
      <c r="C266" s="5"/>
    </row>
    <row r="267" spans="1:3" ht="12.75" customHeight="1" x14ac:dyDescent="0.2">
      <c r="A267" s="7"/>
      <c r="B267" s="5"/>
      <c r="C267" s="5"/>
    </row>
    <row r="268" spans="1:3" ht="12.75" customHeight="1" x14ac:dyDescent="0.2">
      <c r="A268" s="7"/>
      <c r="B268" s="5"/>
      <c r="C268" s="5"/>
    </row>
    <row r="269" spans="1:3" ht="12.75" customHeight="1" x14ac:dyDescent="0.2">
      <c r="A269" s="7"/>
      <c r="B269" s="5"/>
      <c r="C269" s="5"/>
    </row>
    <row r="270" spans="1:3" ht="12.75" customHeight="1" x14ac:dyDescent="0.2">
      <c r="A270" s="7"/>
      <c r="B270" s="5"/>
      <c r="C270" s="5"/>
    </row>
    <row r="271" spans="1:3" ht="12.75" customHeight="1" x14ac:dyDescent="0.2">
      <c r="A271" s="7"/>
      <c r="B271" s="5"/>
      <c r="C271" s="5"/>
    </row>
    <row r="272" spans="1:3" ht="12.75" customHeight="1" x14ac:dyDescent="0.2">
      <c r="A272" s="7"/>
      <c r="B272" s="5"/>
      <c r="C272" s="5"/>
    </row>
    <row r="273" spans="1:3" ht="12.75" customHeight="1" x14ac:dyDescent="0.2">
      <c r="A273" s="7"/>
      <c r="B273" s="5"/>
      <c r="C273" s="5"/>
    </row>
    <row r="274" spans="1:3" ht="12.75" customHeight="1" x14ac:dyDescent="0.2">
      <c r="A274" s="7"/>
      <c r="B274" s="5"/>
      <c r="C274" s="5"/>
    </row>
  </sheetData>
  <sheetProtection password="CC25" sheet="1"/>
  <mergeCells count="36">
    <mergeCell ref="A1:C1"/>
    <mergeCell ref="A2:C2"/>
    <mergeCell ref="A3:C3"/>
    <mergeCell ref="A4:A5"/>
    <mergeCell ref="B4:B5"/>
    <mergeCell ref="C4:C5"/>
    <mergeCell ref="A44:C44"/>
    <mergeCell ref="A45:C45"/>
    <mergeCell ref="A46:C46"/>
    <mergeCell ref="A47:A48"/>
    <mergeCell ref="B47:B48"/>
    <mergeCell ref="C47:C48"/>
    <mergeCell ref="A87:C87"/>
    <mergeCell ref="A88:C88"/>
    <mergeCell ref="A89:C89"/>
    <mergeCell ref="A90:A91"/>
    <mergeCell ref="B90:B91"/>
    <mergeCell ref="C90:C91"/>
    <mergeCell ref="A130:C130"/>
    <mergeCell ref="A131:C131"/>
    <mergeCell ref="A132:C132"/>
    <mergeCell ref="A133:A134"/>
    <mergeCell ref="B133:B134"/>
    <mergeCell ref="C133:C134"/>
    <mergeCell ref="A173:C173"/>
    <mergeCell ref="A174:C174"/>
    <mergeCell ref="A175:C175"/>
    <mergeCell ref="A176:A177"/>
    <mergeCell ref="B176:B177"/>
    <mergeCell ref="C176:C177"/>
    <mergeCell ref="A216:C216"/>
    <mergeCell ref="A217:C217"/>
    <mergeCell ref="A218:C218"/>
    <mergeCell ref="A219:A220"/>
    <mergeCell ref="B219:B220"/>
    <mergeCell ref="C219:C220"/>
  </mergeCells>
  <printOptions horizontalCentered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rowBreaks count="5" manualBreakCount="5">
    <brk id="43" max="16383" man="1"/>
    <brk id="86" max="16383" man="1"/>
    <brk id="129" max="16383" man="1"/>
    <brk id="172" max="16383" man="1"/>
    <brk id="215" max="16383" man="1"/>
  </rowBreaks>
  <ignoredErrors>
    <ignoredError sqref="B256:C25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E168"/>
  <sheetViews>
    <sheetView workbookViewId="0">
      <selection activeCell="F1" sqref="F1"/>
    </sheetView>
  </sheetViews>
  <sheetFormatPr defaultColWidth="9" defaultRowHeight="12.75" x14ac:dyDescent="0.2"/>
  <cols>
    <col min="1" max="3" width="25.42578125" customWidth="1"/>
    <col min="4" max="4" width="10" customWidth="1"/>
    <col min="5" max="5" width="2" customWidth="1"/>
  </cols>
  <sheetData>
    <row r="1" spans="1:5" s="1" customFormat="1" ht="20.100000000000001" customHeight="1" x14ac:dyDescent="0.2">
      <c r="A1" s="151" t="s">
        <v>0</v>
      </c>
      <c r="B1" s="151"/>
      <c r="C1" s="151"/>
      <c r="D1" s="151"/>
      <c r="E1" s="152"/>
    </row>
    <row r="2" spans="1:5" s="1" customFormat="1" ht="20.100000000000001" customHeight="1" x14ac:dyDescent="0.2">
      <c r="A2" s="151" t="s">
        <v>505</v>
      </c>
      <c r="B2" s="151"/>
      <c r="C2" s="151"/>
      <c r="D2" s="151"/>
      <c r="E2" s="152"/>
    </row>
    <row r="3" spans="1:5" s="1" customFormat="1" ht="32.25" customHeight="1" x14ac:dyDescent="0.2">
      <c r="A3" s="153" t="s">
        <v>231</v>
      </c>
      <c r="B3" s="153"/>
      <c r="C3" s="153"/>
      <c r="D3" s="153"/>
      <c r="E3" s="152"/>
    </row>
    <row r="4" spans="1:5" s="1" customFormat="1" x14ac:dyDescent="0.2"/>
    <row r="5" spans="1:5" s="1" customFormat="1" x14ac:dyDescent="0.2"/>
    <row r="6" spans="1:5" s="1" customFormat="1" x14ac:dyDescent="0.2"/>
    <row r="7" spans="1:5" s="1" customFormat="1" x14ac:dyDescent="0.2"/>
    <row r="8" spans="1:5" s="1" customFormat="1" x14ac:dyDescent="0.2"/>
    <row r="9" spans="1:5" s="1" customFormat="1" x14ac:dyDescent="0.2"/>
    <row r="10" spans="1:5" s="1" customFormat="1" x14ac:dyDescent="0.2"/>
    <row r="11" spans="1:5" s="1" customFormat="1" x14ac:dyDescent="0.2"/>
    <row r="12" spans="1:5" s="1" customFormat="1" x14ac:dyDescent="0.2"/>
    <row r="13" spans="1:5" s="1" customFormat="1" x14ac:dyDescent="0.2"/>
    <row r="14" spans="1:5" s="1" customFormat="1" x14ac:dyDescent="0.2"/>
    <row r="15" spans="1:5" s="1" customFormat="1" x14ac:dyDescent="0.2"/>
    <row r="16" spans="1:5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</sheetData>
  <sheetProtection password="CC25" sheet="1"/>
  <mergeCells count="3">
    <mergeCell ref="A1:E1"/>
    <mergeCell ref="A2:E2"/>
    <mergeCell ref="A3:E3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0"/>
  </sheetPr>
  <dimension ref="B1:D39"/>
  <sheetViews>
    <sheetView workbookViewId="0">
      <selection activeCell="D1" sqref="D1"/>
    </sheetView>
  </sheetViews>
  <sheetFormatPr defaultRowHeight="12.75" x14ac:dyDescent="0.2"/>
  <cols>
    <col min="1" max="1" width="7.7109375" style="1" customWidth="1"/>
    <col min="2" max="2" width="45.7109375" style="1" customWidth="1"/>
    <col min="3" max="3" width="20.42578125" style="1" customWidth="1"/>
    <col min="4" max="4" width="12.7109375" style="1" customWidth="1"/>
    <col min="5" max="16384" width="9.140625" style="1"/>
  </cols>
  <sheetData>
    <row r="1" spans="2:4" ht="25.5" customHeight="1" x14ac:dyDescent="0.2">
      <c r="B1" s="154" t="s">
        <v>0</v>
      </c>
      <c r="C1" s="154"/>
      <c r="D1" s="8"/>
    </row>
    <row r="2" spans="2:4" ht="25.5" customHeight="1" x14ac:dyDescent="0.2">
      <c r="B2" s="154" t="s">
        <v>505</v>
      </c>
      <c r="C2" s="154"/>
      <c r="D2" s="9"/>
    </row>
    <row r="3" spans="2:4" ht="25.5" customHeight="1" x14ac:dyDescent="0.2">
      <c r="B3" s="155" t="s">
        <v>232</v>
      </c>
      <c r="C3" s="155"/>
      <c r="D3" s="10"/>
    </row>
    <row r="4" spans="2:4" ht="12.75" customHeight="1" x14ac:dyDescent="0.25">
      <c r="B4" s="11"/>
      <c r="C4" s="11"/>
    </row>
    <row r="5" spans="2:4" ht="34.9" customHeight="1" x14ac:dyDescent="0.2">
      <c r="B5" s="2" t="s">
        <v>233</v>
      </c>
      <c r="C5" s="12" t="s">
        <v>3</v>
      </c>
    </row>
    <row r="6" spans="2:4" ht="25.15" customHeight="1" x14ac:dyDescent="0.2">
      <c r="B6" s="13" t="s">
        <v>234</v>
      </c>
      <c r="C6" s="14">
        <v>3187011</v>
      </c>
    </row>
    <row r="7" spans="2:4" ht="25.15" customHeight="1" x14ac:dyDescent="0.2">
      <c r="B7" s="15" t="s">
        <v>235</v>
      </c>
      <c r="C7" s="16">
        <v>70171</v>
      </c>
    </row>
    <row r="8" spans="2:4" ht="25.15" customHeight="1" x14ac:dyDescent="0.2">
      <c r="B8" s="15" t="s">
        <v>236</v>
      </c>
      <c r="C8" s="16">
        <v>73887</v>
      </c>
    </row>
    <row r="9" spans="2:4" ht="25.15" customHeight="1" x14ac:dyDescent="0.2">
      <c r="B9" s="15" t="s">
        <v>237</v>
      </c>
      <c r="C9" s="16">
        <v>2311871</v>
      </c>
    </row>
    <row r="10" spans="2:4" ht="25.15" customHeight="1" x14ac:dyDescent="0.2">
      <c r="B10" s="15" t="s">
        <v>238</v>
      </c>
      <c r="C10" s="16">
        <v>163054</v>
      </c>
    </row>
    <row r="11" spans="2:4" ht="25.15" customHeight="1" x14ac:dyDescent="0.2">
      <c r="B11" s="17" t="s">
        <v>239</v>
      </c>
      <c r="C11" s="18">
        <v>74</v>
      </c>
    </row>
    <row r="12" spans="2:4" ht="34.9" customHeight="1" x14ac:dyDescent="0.2">
      <c r="B12" s="105" t="s">
        <v>230</v>
      </c>
      <c r="C12" s="106">
        <f>SUM(C6:C11)</f>
        <v>5806068</v>
      </c>
      <c r="D12" s="5"/>
    </row>
    <row r="15" spans="2:4" ht="21" customHeight="1" x14ac:dyDescent="0.2">
      <c r="B15" s="156" t="s">
        <v>240</v>
      </c>
      <c r="C15" s="156"/>
    </row>
    <row r="39" spans="2:3" ht="33" customHeight="1" x14ac:dyDescent="0.2">
      <c r="B39" s="157" t="s">
        <v>506</v>
      </c>
      <c r="C39" s="158"/>
    </row>
  </sheetData>
  <sheetProtection password="CC25" sheet="1"/>
  <mergeCells count="5">
    <mergeCell ref="B1:C1"/>
    <mergeCell ref="B2:C2"/>
    <mergeCell ref="B3:C3"/>
    <mergeCell ref="B15:C15"/>
    <mergeCell ref="B39:C39"/>
  </mergeCells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0"/>
  </sheetPr>
  <dimension ref="A1:G32"/>
  <sheetViews>
    <sheetView workbookViewId="0">
      <selection activeCell="G1" sqref="G1"/>
    </sheetView>
  </sheetViews>
  <sheetFormatPr defaultRowHeight="12.75" x14ac:dyDescent="0.2"/>
  <cols>
    <col min="1" max="1" width="25.140625" style="1" customWidth="1"/>
    <col min="2" max="4" width="11.7109375" style="1" customWidth="1"/>
    <col min="5" max="6" width="8.7109375" style="1" customWidth="1"/>
    <col min="7" max="16384" width="9.140625" style="1"/>
  </cols>
  <sheetData>
    <row r="1" spans="1:7" ht="19.5" customHeight="1" x14ac:dyDescent="0.2">
      <c r="A1" s="151" t="s">
        <v>0</v>
      </c>
      <c r="B1" s="151"/>
      <c r="C1" s="151"/>
      <c r="D1" s="151"/>
      <c r="E1" s="151"/>
      <c r="F1" s="151"/>
    </row>
    <row r="2" spans="1:7" ht="19.5" customHeight="1" x14ac:dyDescent="0.2">
      <c r="A2" s="151" t="s">
        <v>505</v>
      </c>
      <c r="B2" s="151"/>
      <c r="C2" s="151"/>
      <c r="D2" s="151"/>
      <c r="E2" s="151"/>
      <c r="F2" s="151"/>
    </row>
    <row r="3" spans="1:7" ht="19.5" customHeight="1" x14ac:dyDescent="0.2">
      <c r="A3" s="153" t="s">
        <v>242</v>
      </c>
      <c r="B3" s="153"/>
      <c r="C3" s="153"/>
      <c r="D3" s="153"/>
      <c r="E3" s="153"/>
      <c r="F3" s="153"/>
    </row>
    <row r="5" spans="1:7" ht="20.100000000000001" customHeight="1" x14ac:dyDescent="0.2">
      <c r="A5" s="160" t="s">
        <v>243</v>
      </c>
      <c r="B5" s="160" t="s">
        <v>3</v>
      </c>
      <c r="C5" s="160"/>
      <c r="D5" s="160"/>
      <c r="E5" s="161" t="s">
        <v>244</v>
      </c>
      <c r="F5" s="161" t="s">
        <v>245</v>
      </c>
    </row>
    <row r="6" spans="1:7" ht="20.100000000000001" customHeight="1" x14ac:dyDescent="0.2">
      <c r="A6" s="160"/>
      <c r="B6" s="20" t="s">
        <v>246</v>
      </c>
      <c r="C6" s="2" t="s">
        <v>247</v>
      </c>
      <c r="D6" s="12" t="s">
        <v>248</v>
      </c>
      <c r="E6" s="161"/>
      <c r="F6" s="161"/>
    </row>
    <row r="7" spans="1:7" ht="21" customHeight="1" x14ac:dyDescent="0.2">
      <c r="A7" s="21" t="s">
        <v>249</v>
      </c>
      <c r="B7" s="22">
        <v>541969</v>
      </c>
      <c r="C7" s="22">
        <v>515576</v>
      </c>
      <c r="D7" s="23">
        <f>SUM(B7:C7)</f>
        <v>1057545</v>
      </c>
      <c r="E7" s="24">
        <f>B7*100/D7</f>
        <v>51.24784288139039</v>
      </c>
      <c r="F7" s="24">
        <f>C7*100/D7</f>
        <v>48.75215711860961</v>
      </c>
    </row>
    <row r="8" spans="1:7" ht="21" customHeight="1" x14ac:dyDescent="0.2">
      <c r="A8" s="21" t="s">
        <v>250</v>
      </c>
      <c r="B8" s="25">
        <v>855324</v>
      </c>
      <c r="C8" s="25">
        <v>785729</v>
      </c>
      <c r="D8" s="26">
        <f>SUM(B8:C8)</f>
        <v>1641053</v>
      </c>
      <c r="E8" s="27">
        <f>B8*100/D8</f>
        <v>52.120437304584314</v>
      </c>
      <c r="F8" s="27">
        <f>C8*100/D8</f>
        <v>47.879562695415686</v>
      </c>
    </row>
    <row r="9" spans="1:7" ht="21" customHeight="1" x14ac:dyDescent="0.2">
      <c r="A9" s="21" t="s">
        <v>251</v>
      </c>
      <c r="B9" s="25">
        <v>907244</v>
      </c>
      <c r="C9" s="25">
        <v>746153</v>
      </c>
      <c r="D9" s="26">
        <f>SUM(B9:C9)</f>
        <v>1653397</v>
      </c>
      <c r="E9" s="27">
        <f>B9*100/D9</f>
        <v>54.871516036378438</v>
      </c>
      <c r="F9" s="27">
        <f>C9*100/D9</f>
        <v>45.128483963621562</v>
      </c>
    </row>
    <row r="10" spans="1:7" ht="21" customHeight="1" x14ac:dyDescent="0.2">
      <c r="A10" s="28" t="s">
        <v>252</v>
      </c>
      <c r="B10" s="29">
        <v>705345</v>
      </c>
      <c r="C10" s="29">
        <v>748728</v>
      </c>
      <c r="D10" s="30">
        <f>SUM(B10:C10)</f>
        <v>1454073</v>
      </c>
      <c r="E10" s="31">
        <f>B10*100/D10</f>
        <v>48.508224827776871</v>
      </c>
      <c r="F10" s="31">
        <f>C10*100/D10</f>
        <v>51.491775172223129</v>
      </c>
    </row>
    <row r="11" spans="1:7" ht="30" customHeight="1" x14ac:dyDescent="0.2">
      <c r="A11" s="105" t="s">
        <v>230</v>
      </c>
      <c r="B11" s="115">
        <f>SUM(B7:B10)</f>
        <v>3009882</v>
      </c>
      <c r="C11" s="115">
        <f>SUM(C7:C10)</f>
        <v>2796186</v>
      </c>
      <c r="D11" s="115">
        <f>SUM(B11:C11)</f>
        <v>5806068</v>
      </c>
      <c r="E11" s="116">
        <f>B11*100/D11</f>
        <v>51.840281581269799</v>
      </c>
      <c r="F11" s="116">
        <f>C11*100/D11</f>
        <v>48.159718418730201</v>
      </c>
      <c r="G11" s="66"/>
    </row>
    <row r="32" spans="1:5" x14ac:dyDescent="0.2">
      <c r="A32" s="159" t="s">
        <v>253</v>
      </c>
      <c r="B32" s="159"/>
      <c r="C32" s="159"/>
      <c r="D32" s="159"/>
      <c r="E32" s="159"/>
    </row>
  </sheetData>
  <sheetProtection password="CC25" sheet="1"/>
  <mergeCells count="8">
    <mergeCell ref="A32:E32"/>
    <mergeCell ref="A1:F1"/>
    <mergeCell ref="A2:F2"/>
    <mergeCell ref="A3:F3"/>
    <mergeCell ref="A5:A6"/>
    <mergeCell ref="B5:D5"/>
    <mergeCell ref="E5:E6"/>
    <mergeCell ref="F5:F6"/>
  </mergeCells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0"/>
  </sheetPr>
  <dimension ref="B1:K34"/>
  <sheetViews>
    <sheetView topLeftCell="B3" workbookViewId="0">
      <selection activeCell="H25" sqref="H25"/>
    </sheetView>
  </sheetViews>
  <sheetFormatPr defaultRowHeight="12.75" x14ac:dyDescent="0.2"/>
  <cols>
    <col min="1" max="1" width="4.7109375" style="1" customWidth="1"/>
    <col min="2" max="2" width="45.7109375" style="1" customWidth="1"/>
    <col min="3" max="4" width="12.7109375" style="1" customWidth="1"/>
    <col min="5" max="5" width="4.7109375" style="1" customWidth="1"/>
    <col min="6" max="7" width="9.140625" style="1"/>
    <col min="8" max="8" width="33.5703125" style="1" customWidth="1"/>
    <col min="9" max="16384" width="9.140625" style="1"/>
  </cols>
  <sheetData>
    <row r="1" spans="2:11" ht="14.25" customHeight="1" x14ac:dyDescent="0.2">
      <c r="B1" s="151" t="s">
        <v>0</v>
      </c>
      <c r="C1" s="151"/>
      <c r="D1" s="151"/>
      <c r="E1" s="33"/>
    </row>
    <row r="2" spans="2:11" ht="14.25" customHeight="1" x14ac:dyDescent="0.2">
      <c r="B2" s="151" t="s">
        <v>505</v>
      </c>
      <c r="C2" s="151"/>
      <c r="D2" s="151"/>
      <c r="E2" s="33"/>
    </row>
    <row r="3" spans="2:11" ht="15" x14ac:dyDescent="0.25">
      <c r="B3" s="148" t="s">
        <v>254</v>
      </c>
      <c r="C3" s="148"/>
      <c r="D3" s="148"/>
      <c r="E3" s="34"/>
    </row>
    <row r="4" spans="2:11" ht="15" x14ac:dyDescent="0.25">
      <c r="B4" s="35"/>
      <c r="C4" s="35"/>
      <c r="D4" s="35"/>
    </row>
    <row r="6" spans="2:11" ht="34.9" customHeight="1" x14ac:dyDescent="0.2">
      <c r="B6" s="122" t="s">
        <v>255</v>
      </c>
      <c r="C6" s="122" t="s">
        <v>256</v>
      </c>
      <c r="D6" s="123" t="s">
        <v>257</v>
      </c>
    </row>
    <row r="7" spans="2:11" ht="27" customHeight="1" x14ac:dyDescent="0.2">
      <c r="B7" s="37" t="s">
        <v>258</v>
      </c>
      <c r="C7" s="38">
        <v>336119</v>
      </c>
      <c r="D7" s="39">
        <v>5.79</v>
      </c>
      <c r="F7" s="46"/>
      <c r="G7" s="7"/>
    </row>
    <row r="8" spans="2:11" ht="27" customHeight="1" x14ac:dyDescent="0.2">
      <c r="B8" s="40" t="s">
        <v>259</v>
      </c>
      <c r="C8" s="38">
        <v>7663</v>
      </c>
      <c r="D8" s="39">
        <v>0.13</v>
      </c>
      <c r="F8" s="46"/>
    </row>
    <row r="9" spans="2:11" ht="27" customHeight="1" x14ac:dyDescent="0.2">
      <c r="B9" s="40" t="s">
        <v>260</v>
      </c>
      <c r="C9" s="38">
        <v>586951</v>
      </c>
      <c r="D9" s="39">
        <v>10.11</v>
      </c>
      <c r="F9" s="46"/>
    </row>
    <row r="10" spans="2:11" ht="27" customHeight="1" x14ac:dyDescent="0.2">
      <c r="B10" s="40" t="s">
        <v>261</v>
      </c>
      <c r="C10" s="41">
        <v>126308</v>
      </c>
      <c r="D10" s="42">
        <v>2.1800000000000002</v>
      </c>
      <c r="F10" s="46"/>
      <c r="K10" s="145"/>
    </row>
    <row r="11" spans="2:11" ht="27" customHeight="1" x14ac:dyDescent="0.2">
      <c r="B11" s="40" t="s">
        <v>262</v>
      </c>
      <c r="C11" s="41">
        <v>502859</v>
      </c>
      <c r="D11" s="42">
        <v>8.66</v>
      </c>
      <c r="F11" s="46"/>
    </row>
    <row r="12" spans="2:11" ht="27" customHeight="1" x14ac:dyDescent="0.2">
      <c r="B12" s="40" t="s">
        <v>263</v>
      </c>
      <c r="C12" s="41">
        <v>196373</v>
      </c>
      <c r="D12" s="42">
        <v>3.38</v>
      </c>
      <c r="F12" s="46"/>
    </row>
    <row r="13" spans="2:11" ht="27" customHeight="1" x14ac:dyDescent="0.2">
      <c r="B13" s="40" t="s">
        <v>264</v>
      </c>
      <c r="C13" s="41">
        <v>162818</v>
      </c>
      <c r="D13" s="42">
        <v>2.8</v>
      </c>
      <c r="F13" s="46"/>
    </row>
    <row r="14" spans="2:11" ht="27" customHeight="1" x14ac:dyDescent="0.2">
      <c r="B14" s="40" t="s">
        <v>265</v>
      </c>
      <c r="C14" s="41">
        <v>242303</v>
      </c>
      <c r="D14" s="42">
        <v>4.17</v>
      </c>
      <c r="F14" s="46"/>
    </row>
    <row r="15" spans="2:11" ht="27" customHeight="1" x14ac:dyDescent="0.2">
      <c r="B15" s="40" t="s">
        <v>266</v>
      </c>
      <c r="C15" s="41">
        <v>205582</v>
      </c>
      <c r="D15" s="42">
        <v>3.54</v>
      </c>
      <c r="F15" s="46"/>
    </row>
    <row r="16" spans="2:11" ht="27" customHeight="1" x14ac:dyDescent="0.2">
      <c r="B16" s="40" t="s">
        <v>267</v>
      </c>
      <c r="C16" s="41">
        <v>44822</v>
      </c>
      <c r="D16" s="42">
        <v>0.77</v>
      </c>
      <c r="F16" s="46"/>
    </row>
    <row r="17" spans="2:6" ht="27" customHeight="1" x14ac:dyDescent="0.2">
      <c r="B17" s="40" t="s">
        <v>268</v>
      </c>
      <c r="C17" s="41">
        <v>167411</v>
      </c>
      <c r="D17" s="42">
        <v>2.88</v>
      </c>
      <c r="F17" s="46"/>
    </row>
    <row r="18" spans="2:6" ht="27" customHeight="1" x14ac:dyDescent="0.2">
      <c r="B18" s="40" t="s">
        <v>269</v>
      </c>
      <c r="C18" s="41">
        <v>495439</v>
      </c>
      <c r="D18" s="42">
        <v>8.5299999999999994</v>
      </c>
      <c r="F18" s="46"/>
    </row>
    <row r="19" spans="2:6" ht="27" customHeight="1" x14ac:dyDescent="0.2">
      <c r="B19" s="40" t="s">
        <v>270</v>
      </c>
      <c r="C19" s="41">
        <v>203182</v>
      </c>
      <c r="D19" s="42">
        <v>3.5</v>
      </c>
      <c r="F19" s="46"/>
    </row>
    <row r="20" spans="2:6" ht="27" customHeight="1" x14ac:dyDescent="0.2">
      <c r="B20" s="40" t="s">
        <v>271</v>
      </c>
      <c r="C20" s="41">
        <v>94469</v>
      </c>
      <c r="D20" s="42">
        <v>1.63</v>
      </c>
      <c r="F20" s="46"/>
    </row>
    <row r="21" spans="2:6" ht="27" customHeight="1" x14ac:dyDescent="0.2">
      <c r="B21" s="40" t="s">
        <v>272</v>
      </c>
      <c r="C21" s="41">
        <v>542060</v>
      </c>
      <c r="D21" s="42">
        <v>9.34</v>
      </c>
      <c r="F21" s="46"/>
    </row>
    <row r="22" spans="2:6" ht="27" customHeight="1" x14ac:dyDescent="0.2">
      <c r="B22" s="40" t="s">
        <v>273</v>
      </c>
      <c r="C22" s="41">
        <v>378486</v>
      </c>
      <c r="D22" s="42">
        <v>6.52</v>
      </c>
      <c r="F22" s="46"/>
    </row>
    <row r="23" spans="2:6" ht="27" customHeight="1" x14ac:dyDescent="0.2">
      <c r="B23" s="40" t="s">
        <v>274</v>
      </c>
      <c r="C23" s="41">
        <v>139792</v>
      </c>
      <c r="D23" s="42">
        <v>2.41</v>
      </c>
      <c r="F23" s="46"/>
    </row>
    <row r="24" spans="2:6" ht="27" customHeight="1" x14ac:dyDescent="0.2">
      <c r="B24" s="40" t="s">
        <v>275</v>
      </c>
      <c r="C24" s="41">
        <v>437447</v>
      </c>
      <c r="D24" s="42">
        <v>7.53</v>
      </c>
      <c r="F24" s="46"/>
    </row>
    <row r="25" spans="2:6" ht="27" customHeight="1" x14ac:dyDescent="0.2">
      <c r="B25" s="40" t="s">
        <v>276</v>
      </c>
      <c r="C25" s="41">
        <v>808844</v>
      </c>
      <c r="D25" s="42">
        <v>13.93</v>
      </c>
      <c r="F25" s="46"/>
    </row>
    <row r="26" spans="2:6" ht="27" customHeight="1" x14ac:dyDescent="0.2">
      <c r="B26" s="43" t="s">
        <v>277</v>
      </c>
      <c r="C26" s="41">
        <v>127140</v>
      </c>
      <c r="D26" s="42">
        <v>2.19</v>
      </c>
      <c r="F26" s="46"/>
    </row>
    <row r="27" spans="2:6" ht="34.9" customHeight="1" x14ac:dyDescent="0.2">
      <c r="B27" s="105" t="s">
        <v>278</v>
      </c>
      <c r="C27" s="124">
        <f>SUM(C7:C26)</f>
        <v>5806068</v>
      </c>
      <c r="D27" s="125">
        <f>C27*100/$C$27</f>
        <v>100</v>
      </c>
      <c r="F27" s="46"/>
    </row>
    <row r="28" spans="2:6" x14ac:dyDescent="0.2">
      <c r="C28" s="5"/>
    </row>
    <row r="31" spans="2:6" ht="14.25" x14ac:dyDescent="0.2">
      <c r="B31" s="147" t="s">
        <v>0</v>
      </c>
      <c r="C31" s="147"/>
      <c r="D31" s="147"/>
      <c r="E31" s="44"/>
    </row>
    <row r="32" spans="2:6" ht="14.25" x14ac:dyDescent="0.2">
      <c r="B32" s="147" t="s">
        <v>505</v>
      </c>
      <c r="C32" s="147"/>
      <c r="D32" s="147"/>
      <c r="E32" s="44"/>
    </row>
    <row r="33" spans="2:5" ht="14.25" x14ac:dyDescent="0.2">
      <c r="B33" s="45"/>
      <c r="C33" s="45"/>
      <c r="D33" s="45"/>
    </row>
    <row r="34" spans="2:5" ht="15" x14ac:dyDescent="0.25">
      <c r="B34" s="148" t="s">
        <v>279</v>
      </c>
      <c r="C34" s="148"/>
      <c r="D34" s="148"/>
      <c r="E34" s="34"/>
    </row>
  </sheetData>
  <sheetProtection password="CC25" sheet="1"/>
  <mergeCells count="6">
    <mergeCell ref="B34:D34"/>
    <mergeCell ref="B1:D1"/>
    <mergeCell ref="B2:D2"/>
    <mergeCell ref="B3:D3"/>
    <mergeCell ref="B31:D31"/>
    <mergeCell ref="B32:D32"/>
  </mergeCells>
  <printOptions horizontalCentered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0"/>
  </sheetPr>
  <dimension ref="A1:C159"/>
  <sheetViews>
    <sheetView tabSelected="1" workbookViewId="0">
      <selection activeCell="G4" sqref="G4"/>
    </sheetView>
  </sheetViews>
  <sheetFormatPr defaultRowHeight="12.75" x14ac:dyDescent="0.2"/>
  <cols>
    <col min="1" max="1" width="45.7109375" style="1" customWidth="1"/>
    <col min="2" max="2" width="18.7109375" style="1" customWidth="1"/>
    <col min="3" max="6" width="9.140625" style="1" customWidth="1"/>
    <col min="7" max="7" width="26.28515625" style="1" customWidth="1"/>
    <col min="8" max="8" width="13.7109375" style="1" customWidth="1"/>
    <col min="9" max="9" width="9.140625" style="1"/>
    <col min="10" max="10" width="24" style="1" customWidth="1"/>
    <col min="11" max="11" width="18.7109375" style="1" customWidth="1"/>
    <col min="12" max="12" width="9.140625" style="1"/>
    <col min="13" max="13" width="18.42578125" style="1" customWidth="1"/>
    <col min="14" max="14" width="23.85546875" style="1" customWidth="1"/>
    <col min="15" max="16384" width="9.140625" style="1"/>
  </cols>
  <sheetData>
    <row r="1" spans="1:2" ht="21" customHeight="1" x14ac:dyDescent="0.2">
      <c r="A1" s="147" t="s">
        <v>0</v>
      </c>
      <c r="B1" s="147"/>
    </row>
    <row r="2" spans="1:2" ht="21" customHeight="1" x14ac:dyDescent="0.2">
      <c r="A2" s="147" t="s">
        <v>505</v>
      </c>
      <c r="B2" s="147"/>
    </row>
    <row r="3" spans="1:2" ht="21" customHeight="1" x14ac:dyDescent="0.2">
      <c r="A3" s="155" t="s">
        <v>280</v>
      </c>
      <c r="B3" s="155"/>
    </row>
    <row r="4" spans="1:2" ht="26.45" customHeight="1" x14ac:dyDescent="0.2">
      <c r="A4" s="126" t="s">
        <v>281</v>
      </c>
      <c r="B4" s="127" t="s">
        <v>3</v>
      </c>
    </row>
    <row r="5" spans="1:2" ht="20.100000000000001" customHeight="1" x14ac:dyDescent="0.25">
      <c r="A5" s="89" t="s">
        <v>282</v>
      </c>
      <c r="B5" s="96">
        <v>42455</v>
      </c>
    </row>
    <row r="6" spans="1:2" ht="15" customHeight="1" x14ac:dyDescent="0.25">
      <c r="A6" s="128" t="s">
        <v>283</v>
      </c>
      <c r="B6" s="129">
        <v>16891</v>
      </c>
    </row>
    <row r="7" spans="1:2" ht="15" customHeight="1" x14ac:dyDescent="0.25">
      <c r="A7" s="90" t="s">
        <v>284</v>
      </c>
      <c r="B7" s="97">
        <v>15621</v>
      </c>
    </row>
    <row r="8" spans="1:2" ht="15" customHeight="1" x14ac:dyDescent="0.25">
      <c r="A8" s="128" t="s">
        <v>285</v>
      </c>
      <c r="B8" s="129">
        <v>64532</v>
      </c>
    </row>
    <row r="9" spans="1:2" ht="15" customHeight="1" x14ac:dyDescent="0.25">
      <c r="A9" s="90" t="s">
        <v>286</v>
      </c>
      <c r="B9" s="97">
        <v>22124</v>
      </c>
    </row>
    <row r="10" spans="1:2" ht="15" customHeight="1" x14ac:dyDescent="0.25">
      <c r="A10" s="128" t="s">
        <v>287</v>
      </c>
      <c r="B10" s="129">
        <v>142715</v>
      </c>
    </row>
    <row r="11" spans="1:2" ht="15" customHeight="1" x14ac:dyDescent="0.25">
      <c r="A11" s="90" t="s">
        <v>288</v>
      </c>
      <c r="B11" s="97">
        <v>19107</v>
      </c>
    </row>
    <row r="12" spans="1:2" ht="15" customHeight="1" x14ac:dyDescent="0.25">
      <c r="A12" s="128" t="s">
        <v>289</v>
      </c>
      <c r="B12" s="129">
        <v>12674</v>
      </c>
    </row>
    <row r="13" spans="1:2" ht="15" customHeight="1" x14ac:dyDescent="0.25">
      <c r="A13" s="90" t="s">
        <v>290</v>
      </c>
      <c r="B13" s="97">
        <v>7663</v>
      </c>
    </row>
    <row r="14" spans="1:2" ht="15" customHeight="1" x14ac:dyDescent="0.25">
      <c r="A14" s="128" t="s">
        <v>291</v>
      </c>
      <c r="B14" s="129">
        <v>65637</v>
      </c>
    </row>
    <row r="15" spans="1:2" ht="15" customHeight="1" x14ac:dyDescent="0.25">
      <c r="A15" s="90" t="s">
        <v>292</v>
      </c>
      <c r="B15" s="97">
        <v>61746</v>
      </c>
    </row>
    <row r="16" spans="1:2" ht="15" customHeight="1" x14ac:dyDescent="0.25">
      <c r="A16" s="128" t="s">
        <v>293</v>
      </c>
      <c r="B16" s="129">
        <v>56666</v>
      </c>
    </row>
    <row r="17" spans="1:2" ht="15" customHeight="1" x14ac:dyDescent="0.25">
      <c r="A17" s="90" t="s">
        <v>294</v>
      </c>
      <c r="B17" s="97">
        <v>21726</v>
      </c>
    </row>
    <row r="18" spans="1:2" ht="15" customHeight="1" x14ac:dyDescent="0.25">
      <c r="A18" s="128" t="s">
        <v>295</v>
      </c>
      <c r="B18" s="129">
        <v>17108</v>
      </c>
    </row>
    <row r="19" spans="1:2" ht="15" customHeight="1" x14ac:dyDescent="0.25">
      <c r="A19" s="90" t="s">
        <v>296</v>
      </c>
      <c r="B19" s="97">
        <v>6432</v>
      </c>
    </row>
    <row r="20" spans="1:2" ht="15" customHeight="1" x14ac:dyDescent="0.25">
      <c r="A20" s="128" t="s">
        <v>297</v>
      </c>
      <c r="B20" s="129">
        <v>37521</v>
      </c>
    </row>
    <row r="21" spans="1:2" ht="15" customHeight="1" x14ac:dyDescent="0.25">
      <c r="A21" s="90" t="s">
        <v>298</v>
      </c>
      <c r="B21" s="97">
        <v>161232</v>
      </c>
    </row>
    <row r="22" spans="1:2" ht="15" customHeight="1" x14ac:dyDescent="0.25">
      <c r="A22" s="128" t="s">
        <v>299</v>
      </c>
      <c r="B22" s="129">
        <v>31253</v>
      </c>
    </row>
    <row r="23" spans="1:2" ht="15" customHeight="1" x14ac:dyDescent="0.25">
      <c r="A23" s="90" t="s">
        <v>300</v>
      </c>
      <c r="B23" s="97">
        <v>36510</v>
      </c>
    </row>
    <row r="24" spans="1:2" ht="15" customHeight="1" x14ac:dyDescent="0.25">
      <c r="A24" s="128" t="s">
        <v>301</v>
      </c>
      <c r="B24" s="129">
        <v>26058</v>
      </c>
    </row>
    <row r="25" spans="1:2" ht="15" customHeight="1" x14ac:dyDescent="0.25">
      <c r="A25" s="90" t="s">
        <v>302</v>
      </c>
      <c r="B25" s="97">
        <v>65062</v>
      </c>
    </row>
    <row r="26" spans="1:2" ht="15" customHeight="1" x14ac:dyDescent="0.25">
      <c r="A26" s="128" t="s">
        <v>303</v>
      </c>
      <c r="B26" s="129">
        <v>50921</v>
      </c>
    </row>
    <row r="27" spans="1:2" ht="15" customHeight="1" x14ac:dyDescent="0.25">
      <c r="A27" s="90" t="s">
        <v>304</v>
      </c>
      <c r="B27" s="97">
        <v>75387</v>
      </c>
    </row>
    <row r="28" spans="1:2" ht="15" customHeight="1" x14ac:dyDescent="0.25">
      <c r="A28" s="128" t="s">
        <v>305</v>
      </c>
      <c r="B28" s="129">
        <v>56965</v>
      </c>
    </row>
    <row r="29" spans="1:2" ht="15" customHeight="1" x14ac:dyDescent="0.25">
      <c r="A29" s="90" t="s">
        <v>306</v>
      </c>
      <c r="B29" s="97">
        <v>63439</v>
      </c>
    </row>
    <row r="30" spans="1:2" ht="15" customHeight="1" x14ac:dyDescent="0.25">
      <c r="A30" s="128" t="s">
        <v>307</v>
      </c>
      <c r="B30" s="129">
        <v>18632</v>
      </c>
    </row>
    <row r="31" spans="1:2" ht="15" customHeight="1" x14ac:dyDescent="0.25">
      <c r="A31" s="90" t="s">
        <v>308</v>
      </c>
      <c r="B31" s="97">
        <v>143111</v>
      </c>
    </row>
    <row r="32" spans="1:2" ht="15" customHeight="1" x14ac:dyDescent="0.25">
      <c r="A32" s="128" t="s">
        <v>309</v>
      </c>
      <c r="B32" s="129">
        <v>60938</v>
      </c>
    </row>
    <row r="33" spans="1:2" ht="15" customHeight="1" x14ac:dyDescent="0.25">
      <c r="A33" s="90" t="s">
        <v>310</v>
      </c>
      <c r="B33" s="97">
        <v>54362</v>
      </c>
    </row>
    <row r="34" spans="1:2" ht="15" customHeight="1" x14ac:dyDescent="0.25">
      <c r="A34" s="128" t="s">
        <v>311</v>
      </c>
      <c r="B34" s="129">
        <v>105412</v>
      </c>
    </row>
    <row r="35" spans="1:2" ht="15" customHeight="1" x14ac:dyDescent="0.25">
      <c r="A35" s="90" t="s">
        <v>312</v>
      </c>
      <c r="B35" s="97">
        <v>14257</v>
      </c>
    </row>
    <row r="36" spans="1:2" ht="15" customHeight="1" x14ac:dyDescent="0.25">
      <c r="A36" s="128" t="s">
        <v>313</v>
      </c>
      <c r="B36" s="129">
        <v>60018</v>
      </c>
    </row>
    <row r="37" spans="1:2" ht="15" customHeight="1" x14ac:dyDescent="0.25">
      <c r="A37" s="90" t="s">
        <v>314</v>
      </c>
      <c r="B37" s="97">
        <v>35868</v>
      </c>
    </row>
    <row r="38" spans="1:2" ht="15" customHeight="1" x14ac:dyDescent="0.25">
      <c r="A38" s="128" t="s">
        <v>315</v>
      </c>
      <c r="B38" s="129">
        <v>86230</v>
      </c>
    </row>
    <row r="39" spans="1:2" ht="15" customHeight="1" x14ac:dyDescent="0.25">
      <c r="A39" s="90" t="s">
        <v>316</v>
      </c>
      <c r="B39" s="97">
        <v>90866</v>
      </c>
    </row>
    <row r="40" spans="1:2" ht="15" customHeight="1" x14ac:dyDescent="0.25">
      <c r="A40" s="128" t="s">
        <v>317</v>
      </c>
      <c r="B40" s="129">
        <v>22513</v>
      </c>
    </row>
    <row r="41" spans="1:2" ht="15" customHeight="1" x14ac:dyDescent="0.25">
      <c r="A41" s="90" t="s">
        <v>318</v>
      </c>
      <c r="B41" s="97">
        <v>18559</v>
      </c>
    </row>
    <row r="42" spans="1:2" ht="15" customHeight="1" x14ac:dyDescent="0.25">
      <c r="A42" s="130" t="s">
        <v>319</v>
      </c>
      <c r="B42" s="131">
        <v>30880</v>
      </c>
    </row>
    <row r="43" spans="1:2" ht="15" customHeight="1" x14ac:dyDescent="0.2">
      <c r="B43" s="5"/>
    </row>
    <row r="44" spans="1:2" ht="15" customHeight="1" x14ac:dyDescent="0.2">
      <c r="B44" s="5"/>
    </row>
    <row r="45" spans="1:2" ht="21" customHeight="1" x14ac:dyDescent="0.2">
      <c r="A45" s="146" t="s">
        <v>82</v>
      </c>
      <c r="B45" s="146"/>
    </row>
    <row r="46" spans="1:2" ht="21" customHeight="1" x14ac:dyDescent="0.2">
      <c r="A46" s="147" t="s">
        <v>505</v>
      </c>
      <c r="B46" s="147"/>
    </row>
    <row r="47" spans="1:2" ht="21" customHeight="1" x14ac:dyDescent="0.2">
      <c r="A47" s="155" t="s">
        <v>280</v>
      </c>
      <c r="B47" s="155"/>
    </row>
    <row r="48" spans="1:2" ht="26.45" customHeight="1" x14ac:dyDescent="0.2">
      <c r="A48" s="126" t="s">
        <v>281</v>
      </c>
      <c r="B48" s="127" t="s">
        <v>3</v>
      </c>
    </row>
    <row r="49" spans="1:2" ht="15" customHeight="1" x14ac:dyDescent="0.25">
      <c r="A49" s="90" t="s">
        <v>320</v>
      </c>
      <c r="B49" s="96">
        <v>45905</v>
      </c>
    </row>
    <row r="50" spans="1:2" ht="15" customHeight="1" x14ac:dyDescent="0.25">
      <c r="A50" s="128" t="s">
        <v>321</v>
      </c>
      <c r="B50" s="129">
        <v>17112</v>
      </c>
    </row>
    <row r="51" spans="1:2" ht="15" customHeight="1" x14ac:dyDescent="0.25">
      <c r="A51" s="90" t="s">
        <v>322</v>
      </c>
      <c r="B51" s="97">
        <v>19038</v>
      </c>
    </row>
    <row r="52" spans="1:2" ht="15" customHeight="1" x14ac:dyDescent="0.25">
      <c r="A52" s="128" t="s">
        <v>323</v>
      </c>
      <c r="B52" s="129">
        <v>34931</v>
      </c>
    </row>
    <row r="53" spans="1:2" ht="15" customHeight="1" x14ac:dyDescent="0.25">
      <c r="A53" s="90" t="s">
        <v>324</v>
      </c>
      <c r="B53" s="97">
        <v>30249</v>
      </c>
    </row>
    <row r="54" spans="1:2" ht="15" customHeight="1" x14ac:dyDescent="0.25">
      <c r="A54" s="128" t="s">
        <v>325</v>
      </c>
      <c r="B54" s="129">
        <v>21964</v>
      </c>
    </row>
    <row r="55" spans="1:2" ht="15" customHeight="1" x14ac:dyDescent="0.25">
      <c r="A55" s="90" t="s">
        <v>326</v>
      </c>
      <c r="B55" s="97">
        <v>15782</v>
      </c>
    </row>
    <row r="56" spans="1:2" ht="15" customHeight="1" x14ac:dyDescent="0.25">
      <c r="A56" s="128" t="s">
        <v>327</v>
      </c>
      <c r="B56" s="129">
        <v>28498</v>
      </c>
    </row>
    <row r="57" spans="1:2" ht="15" customHeight="1" x14ac:dyDescent="0.25">
      <c r="A57" s="90" t="s">
        <v>328</v>
      </c>
      <c r="B57" s="97">
        <v>28824</v>
      </c>
    </row>
    <row r="58" spans="1:2" ht="15" customHeight="1" x14ac:dyDescent="0.25">
      <c r="A58" s="128" t="s">
        <v>329</v>
      </c>
      <c r="B58" s="129">
        <v>14720</v>
      </c>
    </row>
    <row r="59" spans="1:2" ht="15" customHeight="1" x14ac:dyDescent="0.25">
      <c r="A59" s="90" t="s">
        <v>330</v>
      </c>
      <c r="B59" s="97">
        <v>39252</v>
      </c>
    </row>
    <row r="60" spans="1:2" ht="15" customHeight="1" x14ac:dyDescent="0.25">
      <c r="A60" s="128" t="s">
        <v>331</v>
      </c>
      <c r="B60" s="129">
        <v>7906</v>
      </c>
    </row>
    <row r="61" spans="1:2" ht="15" customHeight="1" x14ac:dyDescent="0.25">
      <c r="A61" s="90" t="s">
        <v>332</v>
      </c>
      <c r="B61" s="97">
        <v>26503</v>
      </c>
    </row>
    <row r="62" spans="1:2" ht="15" customHeight="1" x14ac:dyDescent="0.25">
      <c r="A62" s="128" t="s">
        <v>333</v>
      </c>
      <c r="B62" s="129">
        <v>47809</v>
      </c>
    </row>
    <row r="63" spans="1:2" ht="15" customHeight="1" x14ac:dyDescent="0.25">
      <c r="A63" s="90" t="s">
        <v>334</v>
      </c>
      <c r="B63" s="97">
        <v>19683</v>
      </c>
    </row>
    <row r="64" spans="1:2" ht="15" customHeight="1" x14ac:dyDescent="0.25">
      <c r="A64" s="128" t="s">
        <v>335</v>
      </c>
      <c r="B64" s="129">
        <v>17186</v>
      </c>
    </row>
    <row r="65" spans="1:2" ht="15" customHeight="1" x14ac:dyDescent="0.25">
      <c r="A65" s="90" t="s">
        <v>336</v>
      </c>
      <c r="B65" s="97">
        <v>15737</v>
      </c>
    </row>
    <row r="66" spans="1:2" ht="15" customHeight="1" x14ac:dyDescent="0.25">
      <c r="A66" s="128" t="s">
        <v>337</v>
      </c>
      <c r="B66" s="129">
        <v>7288</v>
      </c>
    </row>
    <row r="67" spans="1:2" ht="15" customHeight="1" x14ac:dyDescent="0.25">
      <c r="A67" s="90" t="s">
        <v>338</v>
      </c>
      <c r="B67" s="97">
        <v>9498</v>
      </c>
    </row>
    <row r="68" spans="1:2" ht="15" customHeight="1" x14ac:dyDescent="0.25">
      <c r="A68" s="128" t="s">
        <v>339</v>
      </c>
      <c r="B68" s="129">
        <v>34987</v>
      </c>
    </row>
    <row r="69" spans="1:2" ht="15" customHeight="1" x14ac:dyDescent="0.25">
      <c r="A69" s="90" t="s">
        <v>340</v>
      </c>
      <c r="B69" s="97">
        <v>9835</v>
      </c>
    </row>
    <row r="70" spans="1:2" ht="15" customHeight="1" x14ac:dyDescent="0.25">
      <c r="A70" s="128" t="s">
        <v>341</v>
      </c>
      <c r="B70" s="129">
        <v>45947</v>
      </c>
    </row>
    <row r="71" spans="1:2" ht="15" customHeight="1" x14ac:dyDescent="0.25">
      <c r="A71" s="90" t="s">
        <v>342</v>
      </c>
      <c r="B71" s="97">
        <v>18430</v>
      </c>
    </row>
    <row r="72" spans="1:2" ht="15" customHeight="1" x14ac:dyDescent="0.25">
      <c r="A72" s="128" t="s">
        <v>343</v>
      </c>
      <c r="B72" s="129">
        <v>20155</v>
      </c>
    </row>
    <row r="73" spans="1:2" ht="15" customHeight="1" x14ac:dyDescent="0.25">
      <c r="A73" s="90" t="s">
        <v>344</v>
      </c>
      <c r="B73" s="97">
        <v>56757</v>
      </c>
    </row>
    <row r="74" spans="1:2" ht="15" customHeight="1" x14ac:dyDescent="0.25">
      <c r="A74" s="128" t="s">
        <v>345</v>
      </c>
      <c r="B74" s="129">
        <v>26122</v>
      </c>
    </row>
    <row r="75" spans="1:2" ht="15" customHeight="1" x14ac:dyDescent="0.25">
      <c r="A75" s="90" t="s">
        <v>346</v>
      </c>
      <c r="B75" s="97">
        <v>57854</v>
      </c>
    </row>
    <row r="76" spans="1:2" ht="15" customHeight="1" x14ac:dyDescent="0.25">
      <c r="A76" s="128" t="s">
        <v>347</v>
      </c>
      <c r="B76" s="129">
        <v>32488</v>
      </c>
    </row>
    <row r="77" spans="1:2" ht="15" customHeight="1" x14ac:dyDescent="0.25">
      <c r="A77" s="90" t="s">
        <v>348</v>
      </c>
      <c r="B77" s="97">
        <v>7801</v>
      </c>
    </row>
    <row r="78" spans="1:2" ht="15" customHeight="1" x14ac:dyDescent="0.25">
      <c r="A78" s="128" t="s">
        <v>349</v>
      </c>
      <c r="B78" s="129">
        <v>385965</v>
      </c>
    </row>
    <row r="79" spans="1:2" ht="15" customHeight="1" x14ac:dyDescent="0.25">
      <c r="A79" s="90" t="s">
        <v>350</v>
      </c>
      <c r="B79" s="97">
        <v>11331</v>
      </c>
    </row>
    <row r="80" spans="1:2" ht="15" customHeight="1" x14ac:dyDescent="0.25">
      <c r="A80" s="128" t="s">
        <v>351</v>
      </c>
      <c r="B80" s="129">
        <v>82051</v>
      </c>
    </row>
    <row r="81" spans="1:2" ht="15" customHeight="1" x14ac:dyDescent="0.25">
      <c r="A81" s="90" t="s">
        <v>352</v>
      </c>
      <c r="B81" s="97">
        <v>44225</v>
      </c>
    </row>
    <row r="82" spans="1:2" ht="15" customHeight="1" x14ac:dyDescent="0.25">
      <c r="A82" s="128" t="s">
        <v>353</v>
      </c>
      <c r="B82" s="129">
        <v>37376</v>
      </c>
    </row>
    <row r="83" spans="1:2" ht="15" customHeight="1" x14ac:dyDescent="0.25">
      <c r="A83" s="90" t="s">
        <v>354</v>
      </c>
      <c r="B83" s="97">
        <v>39530</v>
      </c>
    </row>
    <row r="84" spans="1:2" ht="15" customHeight="1" x14ac:dyDescent="0.25">
      <c r="A84" s="128" t="s">
        <v>355</v>
      </c>
      <c r="B84" s="129">
        <v>64512</v>
      </c>
    </row>
    <row r="85" spans="1:2" ht="15" customHeight="1" x14ac:dyDescent="0.25">
      <c r="A85" s="90" t="s">
        <v>356</v>
      </c>
      <c r="B85" s="97">
        <v>29957</v>
      </c>
    </row>
    <row r="86" spans="1:2" ht="15" customHeight="1" x14ac:dyDescent="0.25">
      <c r="A86" s="128" t="s">
        <v>357</v>
      </c>
      <c r="B86" s="129">
        <v>112648</v>
      </c>
    </row>
    <row r="87" spans="1:2" ht="15" customHeight="1" x14ac:dyDescent="0.25">
      <c r="A87" s="90" t="s">
        <v>358</v>
      </c>
      <c r="B87" s="97">
        <v>56864</v>
      </c>
    </row>
    <row r="88" spans="1:2" ht="15" customHeight="1" x14ac:dyDescent="0.25">
      <c r="A88" s="128" t="s">
        <v>359</v>
      </c>
      <c r="B88" s="129">
        <v>67858</v>
      </c>
    </row>
    <row r="89" spans="1:2" ht="15" customHeight="1" x14ac:dyDescent="0.25">
      <c r="A89" s="90" t="s">
        <v>360</v>
      </c>
      <c r="B89" s="97">
        <v>153725</v>
      </c>
    </row>
    <row r="90" spans="1:2" ht="15" customHeight="1" x14ac:dyDescent="0.25">
      <c r="A90" s="130" t="s">
        <v>361</v>
      </c>
      <c r="B90" s="131">
        <v>150965</v>
      </c>
    </row>
    <row r="91" spans="1:2" ht="15" customHeight="1" x14ac:dyDescent="0.2">
      <c r="B91" s="6"/>
    </row>
    <row r="92" spans="1:2" ht="15" customHeight="1" x14ac:dyDescent="0.2">
      <c r="B92" s="6"/>
    </row>
    <row r="93" spans="1:2" ht="21" customHeight="1" x14ac:dyDescent="0.2">
      <c r="A93" s="146" t="s">
        <v>82</v>
      </c>
      <c r="B93" s="146"/>
    </row>
    <row r="94" spans="1:2" ht="21" customHeight="1" x14ac:dyDescent="0.2">
      <c r="A94" s="147" t="s">
        <v>505</v>
      </c>
      <c r="B94" s="147"/>
    </row>
    <row r="95" spans="1:2" ht="21" customHeight="1" x14ac:dyDescent="0.2">
      <c r="A95" s="155" t="s">
        <v>280</v>
      </c>
      <c r="B95" s="155"/>
    </row>
    <row r="96" spans="1:2" ht="26.45" customHeight="1" x14ac:dyDescent="0.2">
      <c r="A96" s="126" t="s">
        <v>281</v>
      </c>
      <c r="B96" s="132" t="s">
        <v>3</v>
      </c>
    </row>
    <row r="97" spans="1:2" ht="15" customHeight="1" x14ac:dyDescent="0.25">
      <c r="A97" s="91" t="s">
        <v>362</v>
      </c>
      <c r="B97" s="93">
        <v>108083</v>
      </c>
    </row>
    <row r="98" spans="1:2" ht="15" customHeight="1" x14ac:dyDescent="0.25">
      <c r="A98" s="134" t="s">
        <v>363</v>
      </c>
      <c r="B98" s="135">
        <v>24842</v>
      </c>
    </row>
    <row r="99" spans="1:2" ht="15" customHeight="1" x14ac:dyDescent="0.25">
      <c r="A99" s="91" t="s">
        <v>364</v>
      </c>
      <c r="B99" s="94">
        <v>37418</v>
      </c>
    </row>
    <row r="100" spans="1:2" ht="15" customHeight="1" x14ac:dyDescent="0.25">
      <c r="A100" s="134" t="s">
        <v>365</v>
      </c>
      <c r="B100" s="135">
        <v>70753</v>
      </c>
    </row>
    <row r="101" spans="1:2" ht="15" customHeight="1" x14ac:dyDescent="0.25">
      <c r="A101" s="91" t="s">
        <v>366</v>
      </c>
      <c r="B101" s="94">
        <v>106034</v>
      </c>
    </row>
    <row r="102" spans="1:2" ht="15" customHeight="1" x14ac:dyDescent="0.25">
      <c r="A102" s="134" t="s">
        <v>367</v>
      </c>
      <c r="B102" s="135">
        <v>31356</v>
      </c>
    </row>
    <row r="103" spans="1:2" ht="15" customHeight="1" x14ac:dyDescent="0.25">
      <c r="A103" s="91" t="s">
        <v>368</v>
      </c>
      <c r="B103" s="94">
        <v>22913</v>
      </c>
    </row>
    <row r="104" spans="1:2" ht="15" customHeight="1" x14ac:dyDescent="0.25">
      <c r="A104" s="134" t="s">
        <v>369</v>
      </c>
      <c r="B104" s="135">
        <v>116879</v>
      </c>
    </row>
    <row r="105" spans="1:2" ht="15" customHeight="1" x14ac:dyDescent="0.25">
      <c r="A105" s="91" t="s">
        <v>370</v>
      </c>
      <c r="B105" s="94">
        <v>69689</v>
      </c>
    </row>
    <row r="106" spans="1:2" ht="15" customHeight="1" x14ac:dyDescent="0.25">
      <c r="A106" s="134" t="s">
        <v>371</v>
      </c>
      <c r="B106" s="135">
        <v>185493</v>
      </c>
    </row>
    <row r="107" spans="1:2" ht="15" customHeight="1" x14ac:dyDescent="0.25">
      <c r="A107" s="91" t="s">
        <v>372</v>
      </c>
      <c r="B107" s="94">
        <v>30000</v>
      </c>
    </row>
    <row r="108" spans="1:2" ht="15" customHeight="1" x14ac:dyDescent="0.25">
      <c r="A108" s="134" t="s">
        <v>373</v>
      </c>
      <c r="B108" s="135">
        <v>100087</v>
      </c>
    </row>
    <row r="109" spans="1:2" ht="15" customHeight="1" x14ac:dyDescent="0.25">
      <c r="A109" s="91" t="s">
        <v>374</v>
      </c>
      <c r="B109" s="94">
        <v>52178</v>
      </c>
    </row>
    <row r="110" spans="1:2" ht="15" customHeight="1" x14ac:dyDescent="0.25">
      <c r="A110" s="134" t="s">
        <v>375</v>
      </c>
      <c r="B110" s="135">
        <v>159733</v>
      </c>
    </row>
    <row r="111" spans="1:2" ht="15" customHeight="1" x14ac:dyDescent="0.25">
      <c r="A111" s="91" t="s">
        <v>376</v>
      </c>
      <c r="B111" s="94">
        <v>74512</v>
      </c>
    </row>
    <row r="112" spans="1:2" ht="15" customHeight="1" x14ac:dyDescent="0.25">
      <c r="A112" s="134" t="s">
        <v>377</v>
      </c>
      <c r="B112" s="135">
        <v>135859</v>
      </c>
    </row>
    <row r="113" spans="1:2" ht="15" customHeight="1" x14ac:dyDescent="0.25">
      <c r="A113" s="91" t="s">
        <v>378</v>
      </c>
      <c r="B113" s="94">
        <v>81086</v>
      </c>
    </row>
    <row r="114" spans="1:2" ht="15" customHeight="1" x14ac:dyDescent="0.25">
      <c r="A114" s="134" t="s">
        <v>379</v>
      </c>
      <c r="B114" s="135">
        <v>94591</v>
      </c>
    </row>
    <row r="115" spans="1:2" ht="15" customHeight="1" x14ac:dyDescent="0.25">
      <c r="A115" s="91" t="s">
        <v>380</v>
      </c>
      <c r="B115" s="94">
        <v>134199</v>
      </c>
    </row>
    <row r="116" spans="1:2" ht="15" customHeight="1" x14ac:dyDescent="0.25">
      <c r="A116" s="134" t="s">
        <v>381</v>
      </c>
      <c r="B116" s="135">
        <v>33239</v>
      </c>
    </row>
    <row r="117" spans="1:2" ht="15" customHeight="1" x14ac:dyDescent="0.25">
      <c r="A117" s="91" t="s">
        <v>382</v>
      </c>
      <c r="B117" s="94">
        <v>47706</v>
      </c>
    </row>
    <row r="118" spans="1:2" ht="15" customHeight="1" x14ac:dyDescent="0.25">
      <c r="A118" s="134" t="s">
        <v>383</v>
      </c>
      <c r="B118" s="135">
        <v>47919</v>
      </c>
    </row>
    <row r="119" spans="1:2" ht="15" customHeight="1" x14ac:dyDescent="0.25">
      <c r="A119" s="91" t="s">
        <v>384</v>
      </c>
      <c r="B119" s="94">
        <v>21698</v>
      </c>
    </row>
    <row r="120" spans="1:2" ht="15" customHeight="1" x14ac:dyDescent="0.25">
      <c r="A120" s="134" t="s">
        <v>385</v>
      </c>
      <c r="B120" s="135">
        <v>22110</v>
      </c>
    </row>
    <row r="121" spans="1:2" ht="15" customHeight="1" x14ac:dyDescent="0.25">
      <c r="A121" s="91" t="s">
        <v>386</v>
      </c>
      <c r="B121" s="94">
        <v>16687</v>
      </c>
    </row>
    <row r="122" spans="1:2" ht="15" customHeight="1" x14ac:dyDescent="0.25">
      <c r="A122" s="134" t="s">
        <v>387</v>
      </c>
      <c r="B122" s="135">
        <v>32479</v>
      </c>
    </row>
    <row r="123" spans="1:2" ht="15" customHeight="1" x14ac:dyDescent="0.25">
      <c r="A123" s="92" t="s">
        <v>388</v>
      </c>
      <c r="B123" s="95">
        <v>34166</v>
      </c>
    </row>
    <row r="124" spans="1:2" ht="30" customHeight="1" x14ac:dyDescent="0.25">
      <c r="A124" s="133" t="s">
        <v>278</v>
      </c>
      <c r="B124" s="107">
        <f>SUM(B5:B42,B49:B90,B97:B123)</f>
        <v>5806068</v>
      </c>
    </row>
    <row r="128" spans="1:2" ht="21" customHeight="1" x14ac:dyDescent="0.2">
      <c r="A128" s="147" t="s">
        <v>0</v>
      </c>
      <c r="B128" s="147"/>
    </row>
    <row r="129" spans="1:3" ht="21" customHeight="1" x14ac:dyDescent="0.2">
      <c r="A129" s="147" t="s">
        <v>505</v>
      </c>
      <c r="B129" s="147"/>
    </row>
    <row r="130" spans="1:3" ht="21" customHeight="1" x14ac:dyDescent="0.25">
      <c r="A130" s="148" t="s">
        <v>389</v>
      </c>
      <c r="B130" s="148"/>
    </row>
    <row r="131" spans="1:3" ht="15" x14ac:dyDescent="0.25">
      <c r="A131" s="148" t="s">
        <v>390</v>
      </c>
      <c r="B131" s="148"/>
      <c r="C131" s="98"/>
    </row>
    <row r="159" spans="1:1" x14ac:dyDescent="0.2">
      <c r="A159" s="1" t="s">
        <v>241</v>
      </c>
    </row>
  </sheetData>
  <sheetProtection password="CC25" sheet="1"/>
  <mergeCells count="13">
    <mergeCell ref="A47:B47"/>
    <mergeCell ref="A1:B1"/>
    <mergeCell ref="A2:B2"/>
    <mergeCell ref="A3:B3"/>
    <mergeCell ref="A45:B45"/>
    <mergeCell ref="A46:B46"/>
    <mergeCell ref="A131:B131"/>
    <mergeCell ref="A93:B93"/>
    <mergeCell ref="A94:B94"/>
    <mergeCell ref="A95:B95"/>
    <mergeCell ref="A128:B128"/>
    <mergeCell ref="A129:B129"/>
    <mergeCell ref="A130:B130"/>
  </mergeCells>
  <printOptions horizontalCentered="1"/>
  <pageMargins left="0.70833333333333337" right="0.70833333333333337" top="0.74791666666666667" bottom="0.74791666666666667" header="0.51180555555555551" footer="0.51180555555555551"/>
  <pageSetup paperSize="9" firstPageNumber="0" orientation="portrait" horizontalDpi="300" verticalDpi="300"/>
  <headerFooter alignWithMargins="0"/>
  <rowBreaks count="1" manualBreakCount="1">
    <brk id="44" max="1638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5"/>
  <sheetViews>
    <sheetView workbookViewId="0">
      <selection activeCell="D1" sqref="D1"/>
    </sheetView>
  </sheetViews>
  <sheetFormatPr defaultColWidth="9" defaultRowHeight="12.75" x14ac:dyDescent="0.2"/>
  <cols>
    <col min="1" max="1" width="43.85546875" style="1" customWidth="1"/>
    <col min="2" max="3" width="22.28515625" style="1" customWidth="1"/>
    <col min="4" max="4" width="12.42578125" customWidth="1"/>
    <col min="5" max="6" width="9" customWidth="1"/>
    <col min="7" max="8" width="21.42578125" customWidth="1"/>
    <col min="9" max="9" width="15.85546875" customWidth="1"/>
    <col min="10" max="12" width="9" customWidth="1"/>
    <col min="13" max="13" width="5" customWidth="1"/>
    <col min="14" max="14" width="26.28515625" customWidth="1"/>
    <col min="15" max="15" width="11.85546875" customWidth="1"/>
  </cols>
  <sheetData>
    <row r="1" spans="1:15" ht="19.5" customHeight="1" x14ac:dyDescent="0.2">
      <c r="A1" s="102" t="s">
        <v>529</v>
      </c>
      <c r="B1" s="102"/>
      <c r="C1" s="102"/>
    </row>
    <row r="2" spans="1:15" ht="14.25" x14ac:dyDescent="0.2">
      <c r="A2" s="147" t="s">
        <v>0</v>
      </c>
      <c r="B2" s="147"/>
      <c r="C2" s="147"/>
    </row>
    <row r="3" spans="1:15" ht="14.25" x14ac:dyDescent="0.2">
      <c r="A3" s="147" t="s">
        <v>505</v>
      </c>
      <c r="B3" s="147"/>
      <c r="C3" s="147"/>
      <c r="N3" s="79" t="s">
        <v>534</v>
      </c>
      <c r="O3" s="80"/>
    </row>
    <row r="4" spans="1:15" ht="15" x14ac:dyDescent="0.25">
      <c r="A4" s="148" t="s">
        <v>1</v>
      </c>
      <c r="B4" s="148"/>
      <c r="C4" s="148"/>
      <c r="G4" s="103" t="s">
        <v>528</v>
      </c>
      <c r="H4" s="104"/>
      <c r="I4" s="104"/>
      <c r="N4" s="70" t="s">
        <v>533</v>
      </c>
    </row>
    <row r="5" spans="1:15" x14ac:dyDescent="0.2">
      <c r="A5" s="160" t="s">
        <v>2</v>
      </c>
      <c r="B5" s="160" t="s">
        <v>3</v>
      </c>
      <c r="C5" s="167" t="s">
        <v>4</v>
      </c>
      <c r="G5" s="160" t="s">
        <v>2</v>
      </c>
      <c r="H5" s="162" t="s">
        <v>3</v>
      </c>
      <c r="I5" s="162" t="s">
        <v>391</v>
      </c>
      <c r="N5" s="2" t="s">
        <v>281</v>
      </c>
      <c r="O5" s="76" t="s">
        <v>3</v>
      </c>
    </row>
    <row r="6" spans="1:15" x14ac:dyDescent="0.2">
      <c r="A6" s="160"/>
      <c r="B6" s="160"/>
      <c r="C6" s="167"/>
      <c r="G6" s="160"/>
      <c r="H6" s="162"/>
      <c r="I6" s="163"/>
      <c r="N6" s="139" t="s">
        <v>443</v>
      </c>
      <c r="O6" s="77">
        <v>6432</v>
      </c>
    </row>
    <row r="7" spans="1:15" x14ac:dyDescent="0.2">
      <c r="A7" s="3" t="s">
        <v>507</v>
      </c>
      <c r="B7" s="4">
        <v>1</v>
      </c>
      <c r="C7" s="110">
        <v>1</v>
      </c>
      <c r="G7" s="3" t="s">
        <v>225</v>
      </c>
      <c r="H7" s="112">
        <v>106066</v>
      </c>
      <c r="I7" s="114">
        <f t="shared" ref="I7:I20" si="0">H7*100/$H$20</f>
        <v>1.8268129136620515</v>
      </c>
      <c r="N7" s="78" t="s">
        <v>469</v>
      </c>
      <c r="O7" s="77">
        <v>7288</v>
      </c>
    </row>
    <row r="8" spans="1:15" x14ac:dyDescent="0.2">
      <c r="A8" s="3" t="s">
        <v>180</v>
      </c>
      <c r="B8" s="4">
        <v>1</v>
      </c>
      <c r="C8" s="110">
        <v>1</v>
      </c>
      <c r="G8" s="3" t="s">
        <v>222</v>
      </c>
      <c r="H8" s="112">
        <v>108693</v>
      </c>
      <c r="I8" s="114">
        <f t="shared" si="0"/>
        <v>1.8720586806768367</v>
      </c>
      <c r="N8" s="55" t="s">
        <v>398</v>
      </c>
      <c r="O8" s="77">
        <v>7663</v>
      </c>
    </row>
    <row r="9" spans="1:15" x14ac:dyDescent="0.2">
      <c r="A9" s="3" t="s">
        <v>106</v>
      </c>
      <c r="B9" s="4">
        <v>2</v>
      </c>
      <c r="C9" s="110">
        <v>2</v>
      </c>
      <c r="G9" s="3" t="s">
        <v>39</v>
      </c>
      <c r="H9" s="112">
        <v>143920</v>
      </c>
      <c r="I9" s="114">
        <f t="shared" si="0"/>
        <v>2.4787859873497866</v>
      </c>
      <c r="N9" s="78" t="s">
        <v>474</v>
      </c>
      <c r="O9" s="77">
        <v>7801</v>
      </c>
    </row>
    <row r="10" spans="1:15" x14ac:dyDescent="0.2">
      <c r="A10" s="3" t="s">
        <v>54</v>
      </c>
      <c r="B10" s="4">
        <v>2</v>
      </c>
      <c r="C10" s="110">
        <v>2</v>
      </c>
      <c r="G10" s="3" t="s">
        <v>16</v>
      </c>
      <c r="H10" s="112">
        <v>156777</v>
      </c>
      <c r="I10" s="114">
        <f t="shared" si="0"/>
        <v>2.7002267283125172</v>
      </c>
      <c r="N10" s="78" t="s">
        <v>434</v>
      </c>
      <c r="O10" s="77">
        <v>7906</v>
      </c>
    </row>
    <row r="11" spans="1:15" x14ac:dyDescent="0.2">
      <c r="A11" s="3" t="s">
        <v>46</v>
      </c>
      <c r="B11" s="4">
        <v>2</v>
      </c>
      <c r="C11" s="110">
        <v>2</v>
      </c>
      <c r="G11" s="3" t="s">
        <v>196</v>
      </c>
      <c r="H11" s="112">
        <v>219223</v>
      </c>
      <c r="I11" s="114">
        <f t="shared" si="0"/>
        <v>3.7757566738798101</v>
      </c>
      <c r="N11" s="78" t="s">
        <v>481</v>
      </c>
      <c r="O11" s="77">
        <v>9498</v>
      </c>
    </row>
    <row r="12" spans="1:15" x14ac:dyDescent="0.2">
      <c r="A12" s="3" t="s">
        <v>109</v>
      </c>
      <c r="B12" s="4">
        <v>4</v>
      </c>
      <c r="C12" s="110">
        <v>3</v>
      </c>
      <c r="G12" s="3" t="s">
        <v>23</v>
      </c>
      <c r="H12" s="112">
        <v>277342</v>
      </c>
      <c r="I12" s="114">
        <f t="shared" si="0"/>
        <v>4.776761140241554</v>
      </c>
      <c r="N12" s="78" t="s">
        <v>487</v>
      </c>
      <c r="O12" s="77">
        <v>9835</v>
      </c>
    </row>
    <row r="13" spans="1:15" x14ac:dyDescent="0.2">
      <c r="A13" s="3" t="s">
        <v>218</v>
      </c>
      <c r="B13" s="4">
        <v>4</v>
      </c>
      <c r="C13" s="110">
        <v>4</v>
      </c>
      <c r="G13" s="3" t="s">
        <v>198</v>
      </c>
      <c r="H13" s="112">
        <v>297917</v>
      </c>
      <c r="I13" s="114">
        <f t="shared" si="0"/>
        <v>5.13113177455035</v>
      </c>
      <c r="N13" s="55" t="s">
        <v>501</v>
      </c>
      <c r="O13" s="77">
        <v>11331</v>
      </c>
    </row>
    <row r="14" spans="1:15" x14ac:dyDescent="0.2">
      <c r="A14" s="3" t="s">
        <v>102</v>
      </c>
      <c r="B14" s="4">
        <v>5</v>
      </c>
      <c r="C14" s="110">
        <v>5</v>
      </c>
      <c r="G14" s="3" t="s">
        <v>165</v>
      </c>
      <c r="H14" s="112">
        <v>439411</v>
      </c>
      <c r="I14" s="114">
        <f t="shared" si="0"/>
        <v>7.5681338902679061</v>
      </c>
      <c r="N14" s="55" t="s">
        <v>497</v>
      </c>
      <c r="O14" s="77">
        <v>12674</v>
      </c>
    </row>
    <row r="15" spans="1:15" x14ac:dyDescent="0.2">
      <c r="A15" s="3" t="s">
        <v>195</v>
      </c>
      <c r="B15" s="4">
        <v>5</v>
      </c>
      <c r="C15" s="110">
        <v>3</v>
      </c>
      <c r="G15" s="3" t="s">
        <v>67</v>
      </c>
      <c r="H15" s="112">
        <v>457138</v>
      </c>
      <c r="I15" s="114">
        <f t="shared" si="0"/>
        <v>7.8734523949771171</v>
      </c>
      <c r="N15" s="55" t="s">
        <v>433</v>
      </c>
      <c r="O15" s="77">
        <v>14257</v>
      </c>
    </row>
    <row r="16" spans="1:15" x14ac:dyDescent="0.2">
      <c r="A16" s="3" t="s">
        <v>90</v>
      </c>
      <c r="B16" s="4">
        <v>5</v>
      </c>
      <c r="C16" s="110">
        <v>3</v>
      </c>
      <c r="G16" s="3" t="s">
        <v>32</v>
      </c>
      <c r="H16" s="112">
        <v>527901</v>
      </c>
      <c r="I16" s="114">
        <f t="shared" si="0"/>
        <v>9.0922290265976908</v>
      </c>
      <c r="N16" s="55" t="s">
        <v>399</v>
      </c>
      <c r="O16" s="77">
        <v>14720</v>
      </c>
    </row>
    <row r="17" spans="1:15" x14ac:dyDescent="0.2">
      <c r="A17" s="3" t="s">
        <v>104</v>
      </c>
      <c r="B17" s="4">
        <v>5</v>
      </c>
      <c r="C17" s="110">
        <v>3</v>
      </c>
      <c r="G17" s="3" t="s">
        <v>205</v>
      </c>
      <c r="H17" s="112">
        <v>648320</v>
      </c>
      <c r="I17" s="114">
        <f t="shared" si="0"/>
        <v>11.166248827950344</v>
      </c>
      <c r="N17" s="55" t="s">
        <v>408</v>
      </c>
      <c r="O17" s="77">
        <v>15621</v>
      </c>
    </row>
    <row r="18" spans="1:15" x14ac:dyDescent="0.2">
      <c r="A18" s="3" t="s">
        <v>203</v>
      </c>
      <c r="B18" s="4">
        <v>5</v>
      </c>
      <c r="C18" s="110">
        <v>3</v>
      </c>
      <c r="G18" s="3" t="s">
        <v>72</v>
      </c>
      <c r="H18" s="112">
        <v>813650</v>
      </c>
      <c r="I18" s="114">
        <f t="shared" si="0"/>
        <v>14.013786955302624</v>
      </c>
      <c r="N18" s="78" t="s">
        <v>466</v>
      </c>
      <c r="O18" s="77">
        <v>15737</v>
      </c>
    </row>
    <row r="19" spans="1:15" x14ac:dyDescent="0.2">
      <c r="A19" s="3" t="s">
        <v>172</v>
      </c>
      <c r="B19" s="4">
        <v>5</v>
      </c>
      <c r="C19" s="110">
        <v>4</v>
      </c>
      <c r="G19" s="13" t="s">
        <v>13</v>
      </c>
      <c r="H19" s="112">
        <v>903081</v>
      </c>
      <c r="I19" s="114">
        <f t="shared" si="0"/>
        <v>15.554089273498002</v>
      </c>
      <c r="N19" s="78" t="s">
        <v>471</v>
      </c>
      <c r="O19" s="77">
        <v>15782</v>
      </c>
    </row>
    <row r="20" spans="1:15" ht="15" x14ac:dyDescent="0.25">
      <c r="A20" s="3" t="s">
        <v>156</v>
      </c>
      <c r="B20" s="4">
        <v>6</v>
      </c>
      <c r="C20" s="110">
        <v>3</v>
      </c>
      <c r="G20" s="51" t="s">
        <v>230</v>
      </c>
      <c r="H20" s="113">
        <v>5806068</v>
      </c>
      <c r="I20" s="114">
        <f t="shared" si="0"/>
        <v>100</v>
      </c>
      <c r="N20" s="78" t="s">
        <v>456</v>
      </c>
      <c r="O20" s="77">
        <v>16687</v>
      </c>
    </row>
    <row r="21" spans="1:15" x14ac:dyDescent="0.2">
      <c r="A21" s="3" t="s">
        <v>71</v>
      </c>
      <c r="B21" s="4">
        <v>6</v>
      </c>
      <c r="C21" s="110">
        <v>5</v>
      </c>
      <c r="H21" s="47"/>
      <c r="N21" s="55" t="s">
        <v>401</v>
      </c>
      <c r="O21" s="77">
        <v>16891</v>
      </c>
    </row>
    <row r="22" spans="1:15" x14ac:dyDescent="0.2">
      <c r="A22" s="3" t="s">
        <v>185</v>
      </c>
      <c r="B22" s="4">
        <v>6</v>
      </c>
      <c r="C22" s="110">
        <v>6</v>
      </c>
      <c r="N22" s="78" t="s">
        <v>441</v>
      </c>
      <c r="O22" s="77">
        <v>17108</v>
      </c>
    </row>
    <row r="23" spans="1:15" x14ac:dyDescent="0.2">
      <c r="A23" s="3" t="s">
        <v>184</v>
      </c>
      <c r="B23" s="4">
        <v>7</v>
      </c>
      <c r="C23" s="110">
        <v>6</v>
      </c>
      <c r="N23" s="55" t="s">
        <v>427</v>
      </c>
      <c r="O23" s="77">
        <v>17112</v>
      </c>
    </row>
    <row r="24" spans="1:15" x14ac:dyDescent="0.2">
      <c r="A24" s="3" t="s">
        <v>83</v>
      </c>
      <c r="B24" s="4">
        <v>7</v>
      </c>
      <c r="C24" s="110">
        <v>5</v>
      </c>
      <c r="G24" s="143" t="s">
        <v>535</v>
      </c>
      <c r="H24" s="144"/>
      <c r="I24" s="144"/>
      <c r="N24" s="78" t="s">
        <v>465</v>
      </c>
      <c r="O24" s="77">
        <v>17186</v>
      </c>
    </row>
    <row r="25" spans="1:15" x14ac:dyDescent="0.2">
      <c r="A25" s="3" t="s">
        <v>105</v>
      </c>
      <c r="B25" s="4">
        <v>8</v>
      </c>
      <c r="C25" s="110">
        <v>2</v>
      </c>
      <c r="G25" s="164" t="s">
        <v>0</v>
      </c>
      <c r="H25" s="164"/>
      <c r="N25" s="55" t="s">
        <v>400</v>
      </c>
      <c r="O25" s="77">
        <v>18430</v>
      </c>
    </row>
    <row r="26" spans="1:15" x14ac:dyDescent="0.2">
      <c r="A26" s="3" t="s">
        <v>206</v>
      </c>
      <c r="B26" s="4">
        <v>9</v>
      </c>
      <c r="C26" s="110">
        <v>8</v>
      </c>
      <c r="G26" s="164" t="s">
        <v>505</v>
      </c>
      <c r="H26" s="164"/>
      <c r="N26" s="55" t="s">
        <v>437</v>
      </c>
      <c r="O26" s="77">
        <v>18559</v>
      </c>
    </row>
    <row r="27" spans="1:15" ht="15" x14ac:dyDescent="0.2">
      <c r="A27" s="3" t="s">
        <v>177</v>
      </c>
      <c r="B27" s="4">
        <v>11</v>
      </c>
      <c r="C27" s="110">
        <v>9</v>
      </c>
      <c r="G27" s="165" t="s">
        <v>504</v>
      </c>
      <c r="H27" s="165"/>
      <c r="I27" s="166"/>
      <c r="N27" s="55" t="s">
        <v>477</v>
      </c>
      <c r="O27" s="77">
        <v>18632</v>
      </c>
    </row>
    <row r="28" spans="1:15" x14ac:dyDescent="0.2">
      <c r="A28" s="3" t="s">
        <v>199</v>
      </c>
      <c r="B28" s="4">
        <v>12</v>
      </c>
      <c r="C28" s="110">
        <v>11</v>
      </c>
      <c r="G28" s="2"/>
      <c r="H28" s="81" t="s">
        <v>3</v>
      </c>
      <c r="I28" s="84" t="s">
        <v>503</v>
      </c>
      <c r="J28" s="86"/>
      <c r="N28" s="55" t="s">
        <v>430</v>
      </c>
      <c r="O28" s="77">
        <v>19038</v>
      </c>
    </row>
    <row r="29" spans="1:15" x14ac:dyDescent="0.2">
      <c r="A29" s="3" t="s">
        <v>182</v>
      </c>
      <c r="B29" s="4">
        <v>13</v>
      </c>
      <c r="C29" s="110">
        <v>6</v>
      </c>
      <c r="G29" s="15" t="s">
        <v>472</v>
      </c>
      <c r="H29" s="82">
        <v>100087</v>
      </c>
      <c r="I29" s="85">
        <f t="shared" ref="I29:I45" si="1">H29*100/$H$45</f>
        <v>1.7238344435511261</v>
      </c>
      <c r="J29" s="87"/>
      <c r="N29" s="55" t="s">
        <v>496</v>
      </c>
      <c r="O29" s="77">
        <v>19107</v>
      </c>
    </row>
    <row r="30" spans="1:15" x14ac:dyDescent="0.2">
      <c r="A30" s="3" t="s">
        <v>118</v>
      </c>
      <c r="B30" s="4">
        <v>13</v>
      </c>
      <c r="C30" s="110">
        <v>7</v>
      </c>
      <c r="G30" s="15" t="s">
        <v>500</v>
      </c>
      <c r="H30" s="82">
        <v>105412</v>
      </c>
      <c r="I30" s="85">
        <f t="shared" si="1"/>
        <v>1.8155488361486638</v>
      </c>
      <c r="J30" s="87"/>
      <c r="N30" s="78" t="s">
        <v>447</v>
      </c>
      <c r="O30" s="77">
        <v>19683</v>
      </c>
    </row>
    <row r="31" spans="1:15" x14ac:dyDescent="0.2">
      <c r="A31" s="3" t="s">
        <v>5</v>
      </c>
      <c r="B31" s="4">
        <v>15</v>
      </c>
      <c r="C31" s="110">
        <v>15</v>
      </c>
      <c r="G31" s="15" t="s">
        <v>440</v>
      </c>
      <c r="H31" s="82">
        <v>106034</v>
      </c>
      <c r="I31" s="85">
        <f t="shared" si="1"/>
        <v>1.8262617661384606</v>
      </c>
      <c r="J31" s="87"/>
      <c r="N31" s="55" t="s">
        <v>426</v>
      </c>
      <c r="O31" s="77">
        <v>20155</v>
      </c>
    </row>
    <row r="32" spans="1:15" x14ac:dyDescent="0.2">
      <c r="A32" s="3" t="s">
        <v>181</v>
      </c>
      <c r="B32" s="4">
        <v>16</v>
      </c>
      <c r="C32" s="110">
        <v>13</v>
      </c>
      <c r="G32" s="15" t="s">
        <v>403</v>
      </c>
      <c r="H32" s="82">
        <v>108083</v>
      </c>
      <c r="I32" s="85">
        <f t="shared" si="1"/>
        <v>1.8615524310083864</v>
      </c>
      <c r="J32" s="87"/>
      <c r="N32" s="55" t="s">
        <v>413</v>
      </c>
      <c r="O32" s="77">
        <v>21698</v>
      </c>
    </row>
    <row r="33" spans="1:15" x14ac:dyDescent="0.2">
      <c r="A33" s="3" t="s">
        <v>121</v>
      </c>
      <c r="B33" s="4">
        <v>17</v>
      </c>
      <c r="C33" s="110">
        <v>13</v>
      </c>
      <c r="G33" s="15" t="s">
        <v>402</v>
      </c>
      <c r="H33" s="82">
        <v>112648</v>
      </c>
      <c r="I33" s="85">
        <f t="shared" si="1"/>
        <v>1.9401770699206415</v>
      </c>
      <c r="J33" s="87"/>
      <c r="N33" s="55" t="s">
        <v>422</v>
      </c>
      <c r="O33" s="77">
        <v>21726</v>
      </c>
    </row>
    <row r="34" spans="1:15" x14ac:dyDescent="0.2">
      <c r="A34" s="3" t="s">
        <v>201</v>
      </c>
      <c r="B34" s="4">
        <v>18</v>
      </c>
      <c r="C34" s="110">
        <v>18</v>
      </c>
      <c r="G34" s="15" t="s">
        <v>468</v>
      </c>
      <c r="H34" s="82">
        <v>116879</v>
      </c>
      <c r="I34" s="85">
        <f t="shared" si="1"/>
        <v>2.0130491065554175</v>
      </c>
      <c r="J34" s="87"/>
      <c r="N34" s="78" t="s">
        <v>464</v>
      </c>
      <c r="O34" s="77">
        <v>21964</v>
      </c>
    </row>
    <row r="35" spans="1:15" x14ac:dyDescent="0.2">
      <c r="A35" s="3" t="s">
        <v>212</v>
      </c>
      <c r="B35" s="4">
        <v>20</v>
      </c>
      <c r="C35" s="110">
        <v>19</v>
      </c>
      <c r="G35" s="15" t="s">
        <v>458</v>
      </c>
      <c r="H35" s="82">
        <v>134199</v>
      </c>
      <c r="I35" s="85">
        <f t="shared" si="1"/>
        <v>2.3113577036989579</v>
      </c>
      <c r="J35" s="87"/>
      <c r="N35" s="78" t="s">
        <v>455</v>
      </c>
      <c r="O35" s="77">
        <v>22110</v>
      </c>
    </row>
    <row r="36" spans="1:15" x14ac:dyDescent="0.2">
      <c r="A36" s="3" t="s">
        <v>108</v>
      </c>
      <c r="B36" s="4">
        <v>22</v>
      </c>
      <c r="C36" s="110">
        <v>17</v>
      </c>
      <c r="G36" s="15" t="s">
        <v>417</v>
      </c>
      <c r="H36" s="82">
        <v>135859</v>
      </c>
      <c r="I36" s="85">
        <f t="shared" si="1"/>
        <v>2.3399484814852323</v>
      </c>
      <c r="J36" s="87"/>
      <c r="N36" s="78" t="s">
        <v>454</v>
      </c>
      <c r="O36" s="77">
        <v>22124</v>
      </c>
    </row>
    <row r="37" spans="1:15" x14ac:dyDescent="0.2">
      <c r="A37" s="3" t="s">
        <v>158</v>
      </c>
      <c r="B37" s="4">
        <v>22</v>
      </c>
      <c r="C37" s="110">
        <v>21</v>
      </c>
      <c r="G37" s="15" t="s">
        <v>488</v>
      </c>
      <c r="H37" s="82">
        <v>142715</v>
      </c>
      <c r="I37" s="85">
        <f t="shared" si="1"/>
        <v>2.458031838414569</v>
      </c>
      <c r="J37" s="87"/>
      <c r="N37" s="55" t="s">
        <v>435</v>
      </c>
      <c r="O37" s="77">
        <v>22513</v>
      </c>
    </row>
    <row r="38" spans="1:15" x14ac:dyDescent="0.2">
      <c r="A38" s="3" t="s">
        <v>137</v>
      </c>
      <c r="B38" s="4">
        <v>22</v>
      </c>
      <c r="C38" s="110">
        <v>17</v>
      </c>
      <c r="G38" s="15" t="s">
        <v>491</v>
      </c>
      <c r="H38" s="82">
        <v>143111</v>
      </c>
      <c r="I38" s="85">
        <f t="shared" si="1"/>
        <v>2.4648522890190057</v>
      </c>
      <c r="J38" s="87"/>
      <c r="N38" s="55" t="s">
        <v>448</v>
      </c>
      <c r="O38" s="77">
        <v>22913</v>
      </c>
    </row>
    <row r="39" spans="1:15" x14ac:dyDescent="0.2">
      <c r="A39" s="3" t="s">
        <v>178</v>
      </c>
      <c r="B39" s="4">
        <v>22</v>
      </c>
      <c r="C39" s="110">
        <v>15</v>
      </c>
      <c r="G39" s="15" t="s">
        <v>478</v>
      </c>
      <c r="H39" s="82">
        <v>150965</v>
      </c>
      <c r="I39" s="85">
        <f t="shared" si="1"/>
        <v>2.6001245593403315</v>
      </c>
      <c r="J39" s="87"/>
      <c r="N39" s="55" t="s">
        <v>404</v>
      </c>
      <c r="O39" s="77">
        <v>24842</v>
      </c>
    </row>
    <row r="40" spans="1:15" x14ac:dyDescent="0.2">
      <c r="A40" s="3" t="s">
        <v>167</v>
      </c>
      <c r="B40" s="4">
        <v>24</v>
      </c>
      <c r="C40" s="110">
        <v>24</v>
      </c>
      <c r="G40" s="15" t="s">
        <v>453</v>
      </c>
      <c r="H40" s="82">
        <v>153725</v>
      </c>
      <c r="I40" s="85">
        <f t="shared" si="1"/>
        <v>2.6476610332500412</v>
      </c>
      <c r="J40" s="87"/>
      <c r="N40" s="55" t="s">
        <v>483</v>
      </c>
      <c r="O40" s="77">
        <v>26058</v>
      </c>
    </row>
    <row r="41" spans="1:15" x14ac:dyDescent="0.2">
      <c r="A41" s="3" t="s">
        <v>103</v>
      </c>
      <c r="B41" s="4">
        <v>24</v>
      </c>
      <c r="C41" s="110">
        <v>12</v>
      </c>
      <c r="G41" s="15" t="s">
        <v>395</v>
      </c>
      <c r="H41" s="82">
        <v>159733</v>
      </c>
      <c r="I41" s="85">
        <f t="shared" si="1"/>
        <v>2.7511389808042206</v>
      </c>
      <c r="J41" s="87"/>
      <c r="N41" s="55" t="s">
        <v>462</v>
      </c>
      <c r="O41" s="77">
        <v>26122</v>
      </c>
    </row>
    <row r="42" spans="1:15" x14ac:dyDescent="0.2">
      <c r="A42" s="3" t="s">
        <v>189</v>
      </c>
      <c r="B42" s="4">
        <v>26</v>
      </c>
      <c r="C42" s="110">
        <v>21</v>
      </c>
      <c r="G42" s="15" t="s">
        <v>450</v>
      </c>
      <c r="H42" s="82">
        <v>161232</v>
      </c>
      <c r="I42" s="85">
        <f t="shared" si="1"/>
        <v>2.7769567976124288</v>
      </c>
      <c r="J42" s="87"/>
      <c r="N42" s="55" t="s">
        <v>442</v>
      </c>
      <c r="O42" s="77">
        <v>26503</v>
      </c>
    </row>
    <row r="43" spans="1:15" x14ac:dyDescent="0.2">
      <c r="A43" s="3" t="s">
        <v>214</v>
      </c>
      <c r="B43" s="4">
        <v>27</v>
      </c>
      <c r="C43" s="110">
        <v>12</v>
      </c>
      <c r="G43" s="15" t="s">
        <v>421</v>
      </c>
      <c r="H43" s="82">
        <v>185493</v>
      </c>
      <c r="I43" s="85">
        <f t="shared" si="1"/>
        <v>3.1948127372948441</v>
      </c>
      <c r="J43" s="88"/>
      <c r="N43" s="78" t="s">
        <v>473</v>
      </c>
      <c r="O43" s="77">
        <v>28498</v>
      </c>
    </row>
    <row r="44" spans="1:15" x14ac:dyDescent="0.2">
      <c r="A44" s="3" t="s">
        <v>114</v>
      </c>
      <c r="B44" s="4">
        <v>27</v>
      </c>
      <c r="C44" s="110">
        <v>18</v>
      </c>
      <c r="G44" s="15" t="s">
        <v>476</v>
      </c>
      <c r="H44" s="83">
        <v>385965</v>
      </c>
      <c r="I44" s="85">
        <f t="shared" si="1"/>
        <v>6.6476141857105358</v>
      </c>
      <c r="N44" s="55" t="s">
        <v>475</v>
      </c>
      <c r="O44" s="77">
        <v>28824</v>
      </c>
    </row>
    <row r="45" spans="1:15" ht="15" x14ac:dyDescent="0.25">
      <c r="A45" s="3" t="s">
        <v>224</v>
      </c>
      <c r="B45" s="4">
        <v>27</v>
      </c>
      <c r="C45" s="110">
        <v>16</v>
      </c>
      <c r="G45" s="141" t="s">
        <v>502</v>
      </c>
      <c r="H45" s="140">
        <v>5806068</v>
      </c>
      <c r="I45" s="142">
        <f t="shared" si="1"/>
        <v>100</v>
      </c>
      <c r="N45" s="78" t="s">
        <v>436</v>
      </c>
      <c r="O45" s="77">
        <v>29957</v>
      </c>
    </row>
    <row r="46" spans="1:15" x14ac:dyDescent="0.2">
      <c r="A46" s="3" t="s">
        <v>81</v>
      </c>
      <c r="B46" s="4">
        <v>29</v>
      </c>
      <c r="C46" s="110">
        <v>16</v>
      </c>
      <c r="N46" s="55" t="s">
        <v>423</v>
      </c>
      <c r="O46" s="77">
        <v>30000</v>
      </c>
    </row>
    <row r="47" spans="1:15" x14ac:dyDescent="0.2">
      <c r="A47" s="3" t="s">
        <v>141</v>
      </c>
      <c r="B47" s="4">
        <v>29</v>
      </c>
      <c r="C47" s="110">
        <v>17</v>
      </c>
      <c r="N47" s="55" t="s">
        <v>459</v>
      </c>
      <c r="O47" s="77">
        <v>30249</v>
      </c>
    </row>
    <row r="48" spans="1:15" x14ac:dyDescent="0.2">
      <c r="A48" s="3" t="s">
        <v>69</v>
      </c>
      <c r="B48" s="4">
        <v>30</v>
      </c>
      <c r="C48" s="110">
        <v>23</v>
      </c>
      <c r="N48" s="55" t="s">
        <v>480</v>
      </c>
      <c r="O48" s="77">
        <v>30880</v>
      </c>
    </row>
    <row r="49" spans="1:15" x14ac:dyDescent="0.2">
      <c r="A49" s="3" t="s">
        <v>89</v>
      </c>
      <c r="B49" s="4">
        <v>33</v>
      </c>
      <c r="C49" s="110">
        <v>28</v>
      </c>
      <c r="N49" s="55" t="s">
        <v>452</v>
      </c>
      <c r="O49" s="77">
        <v>31253</v>
      </c>
    </row>
    <row r="50" spans="1:15" x14ac:dyDescent="0.2">
      <c r="A50" s="3" t="s">
        <v>148</v>
      </c>
      <c r="B50" s="4">
        <v>34</v>
      </c>
      <c r="C50" s="110">
        <v>25</v>
      </c>
      <c r="G50" s="1"/>
      <c r="H50" s="6"/>
      <c r="I50" s="6"/>
      <c r="N50" s="55" t="s">
        <v>485</v>
      </c>
      <c r="O50" s="77">
        <v>31356</v>
      </c>
    </row>
    <row r="51" spans="1:15" x14ac:dyDescent="0.2">
      <c r="A51" s="3" t="s">
        <v>29</v>
      </c>
      <c r="B51" s="4">
        <v>36</v>
      </c>
      <c r="C51" s="110">
        <v>30</v>
      </c>
      <c r="G51" s="1"/>
      <c r="H51" s="6"/>
      <c r="I51" s="6"/>
      <c r="N51" s="78" t="s">
        <v>479</v>
      </c>
      <c r="O51" s="77">
        <v>32479</v>
      </c>
    </row>
    <row r="52" spans="1:15" x14ac:dyDescent="0.2">
      <c r="A52" s="3" t="s">
        <v>88</v>
      </c>
      <c r="B52" s="4">
        <v>37</v>
      </c>
      <c r="C52" s="110">
        <v>23</v>
      </c>
      <c r="G52" s="1"/>
      <c r="H52" s="6"/>
      <c r="I52" s="6"/>
      <c r="N52" s="55" t="s">
        <v>439</v>
      </c>
      <c r="O52" s="77">
        <v>32488</v>
      </c>
    </row>
    <row r="53" spans="1:15" x14ac:dyDescent="0.2">
      <c r="A53" s="3" t="s">
        <v>176</v>
      </c>
      <c r="B53" s="4">
        <v>37</v>
      </c>
      <c r="C53" s="110">
        <v>28</v>
      </c>
      <c r="G53" s="1"/>
      <c r="H53" s="6"/>
      <c r="I53" s="6"/>
      <c r="N53" s="78" t="s">
        <v>470</v>
      </c>
      <c r="O53" s="77">
        <v>33239</v>
      </c>
    </row>
    <row r="54" spans="1:15" x14ac:dyDescent="0.2">
      <c r="A54" s="3" t="s">
        <v>107</v>
      </c>
      <c r="B54" s="4">
        <v>40</v>
      </c>
      <c r="C54" s="110">
        <v>32</v>
      </c>
      <c r="G54" s="1"/>
      <c r="H54" s="6"/>
      <c r="I54" s="6"/>
      <c r="N54" s="55" t="s">
        <v>484</v>
      </c>
      <c r="O54" s="77">
        <v>34166</v>
      </c>
    </row>
    <row r="55" spans="1:15" x14ac:dyDescent="0.2">
      <c r="A55" s="3" t="s">
        <v>135</v>
      </c>
      <c r="B55" s="4">
        <v>40</v>
      </c>
      <c r="C55" s="110">
        <v>25</v>
      </c>
      <c r="G55" s="1"/>
      <c r="H55" s="6"/>
      <c r="I55" s="6"/>
      <c r="N55" s="78" t="s">
        <v>451</v>
      </c>
      <c r="O55" s="77">
        <v>34931</v>
      </c>
    </row>
    <row r="56" spans="1:15" x14ac:dyDescent="0.2">
      <c r="A56" s="3" t="s">
        <v>24</v>
      </c>
      <c r="B56" s="4">
        <v>41</v>
      </c>
      <c r="C56" s="110">
        <v>31</v>
      </c>
      <c r="G56" s="1"/>
      <c r="H56" s="6"/>
      <c r="I56" s="6"/>
      <c r="N56" s="55" t="s">
        <v>461</v>
      </c>
      <c r="O56" s="77">
        <v>34987</v>
      </c>
    </row>
    <row r="57" spans="1:15" x14ac:dyDescent="0.2">
      <c r="A57" s="3" t="s">
        <v>33</v>
      </c>
      <c r="B57" s="4">
        <v>43</v>
      </c>
      <c r="C57" s="110">
        <v>19</v>
      </c>
      <c r="G57" s="1"/>
      <c r="H57" s="6"/>
      <c r="I57" s="6"/>
      <c r="N57" s="55" t="s">
        <v>492</v>
      </c>
      <c r="O57" s="77">
        <v>35868</v>
      </c>
    </row>
    <row r="58" spans="1:15" x14ac:dyDescent="0.2">
      <c r="A58" s="3" t="s">
        <v>87</v>
      </c>
      <c r="B58" s="4">
        <v>43</v>
      </c>
      <c r="C58" s="110">
        <v>28</v>
      </c>
      <c r="G58" s="1"/>
      <c r="H58" s="6"/>
      <c r="I58" s="6"/>
      <c r="N58" s="55" t="s">
        <v>460</v>
      </c>
      <c r="O58" s="77">
        <v>36510</v>
      </c>
    </row>
    <row r="59" spans="1:15" x14ac:dyDescent="0.2">
      <c r="A59" s="3" t="s">
        <v>41</v>
      </c>
      <c r="B59" s="4">
        <v>44</v>
      </c>
      <c r="C59" s="110">
        <v>31</v>
      </c>
      <c r="G59" s="1"/>
      <c r="H59" s="6"/>
      <c r="I59" s="6"/>
      <c r="N59" s="78" t="s">
        <v>463</v>
      </c>
      <c r="O59" s="77">
        <v>37376</v>
      </c>
    </row>
    <row r="60" spans="1:15" x14ac:dyDescent="0.2">
      <c r="A60" s="3" t="s">
        <v>64</v>
      </c>
      <c r="B60" s="4">
        <v>45</v>
      </c>
      <c r="C60" s="110">
        <v>31</v>
      </c>
      <c r="G60" s="1"/>
      <c r="H60" s="6"/>
      <c r="I60" s="6"/>
      <c r="N60" s="55" t="s">
        <v>412</v>
      </c>
      <c r="O60" s="77">
        <v>37418</v>
      </c>
    </row>
    <row r="61" spans="1:15" x14ac:dyDescent="0.2">
      <c r="A61" s="3" t="s">
        <v>223</v>
      </c>
      <c r="B61" s="4">
        <v>47</v>
      </c>
      <c r="C61" s="110">
        <v>31</v>
      </c>
      <c r="G61" s="1"/>
      <c r="H61" s="6"/>
      <c r="I61" s="6"/>
      <c r="N61" s="78" t="s">
        <v>446</v>
      </c>
      <c r="O61" s="77">
        <v>37521</v>
      </c>
    </row>
    <row r="62" spans="1:15" x14ac:dyDescent="0.2">
      <c r="A62" s="3" t="s">
        <v>146</v>
      </c>
      <c r="B62" s="4">
        <v>51</v>
      </c>
      <c r="C62" s="110">
        <v>30</v>
      </c>
      <c r="N62" s="55" t="s">
        <v>428</v>
      </c>
      <c r="O62" s="77">
        <v>39252</v>
      </c>
    </row>
    <row r="63" spans="1:15" x14ac:dyDescent="0.2">
      <c r="A63" s="3" t="s">
        <v>61</v>
      </c>
      <c r="B63" s="4">
        <v>53</v>
      </c>
      <c r="C63" s="110">
        <v>28</v>
      </c>
      <c r="N63" s="78" t="s">
        <v>486</v>
      </c>
      <c r="O63" s="77">
        <v>39530</v>
      </c>
    </row>
    <row r="64" spans="1:15" x14ac:dyDescent="0.2">
      <c r="A64" s="3" t="s">
        <v>10</v>
      </c>
      <c r="B64" s="4">
        <v>61</v>
      </c>
      <c r="C64" s="110">
        <v>56</v>
      </c>
      <c r="N64" s="55" t="s">
        <v>396</v>
      </c>
      <c r="O64" s="77">
        <v>42455</v>
      </c>
    </row>
    <row r="65" spans="1:15" x14ac:dyDescent="0.2">
      <c r="A65" s="3" t="s">
        <v>227</v>
      </c>
      <c r="B65" s="4">
        <v>62</v>
      </c>
      <c r="C65" s="110">
        <v>32</v>
      </c>
      <c r="N65" s="55" t="s">
        <v>438</v>
      </c>
      <c r="O65" s="77">
        <v>44225</v>
      </c>
    </row>
    <row r="66" spans="1:15" x14ac:dyDescent="0.2">
      <c r="A66" s="3" t="s">
        <v>14</v>
      </c>
      <c r="B66" s="4">
        <v>68</v>
      </c>
      <c r="C66" s="110">
        <v>53</v>
      </c>
      <c r="N66" s="55" t="s">
        <v>409</v>
      </c>
      <c r="O66" s="77">
        <v>45905</v>
      </c>
    </row>
    <row r="67" spans="1:15" x14ac:dyDescent="0.2">
      <c r="A67" s="3" t="s">
        <v>209</v>
      </c>
      <c r="B67" s="4">
        <v>68</v>
      </c>
      <c r="C67" s="110">
        <v>48</v>
      </c>
      <c r="N67" s="55" t="s">
        <v>397</v>
      </c>
      <c r="O67" s="77">
        <v>45947</v>
      </c>
    </row>
    <row r="68" spans="1:15" x14ac:dyDescent="0.2">
      <c r="A68" s="3" t="s">
        <v>191</v>
      </c>
      <c r="B68" s="4">
        <v>72</v>
      </c>
      <c r="C68" s="110">
        <v>53</v>
      </c>
      <c r="N68" s="78" t="s">
        <v>482</v>
      </c>
      <c r="O68" s="77">
        <v>47706</v>
      </c>
    </row>
    <row r="69" spans="1:15" x14ac:dyDescent="0.2">
      <c r="A69" s="3" t="s">
        <v>22</v>
      </c>
      <c r="B69" s="4">
        <v>73</v>
      </c>
      <c r="C69" s="110">
        <v>42</v>
      </c>
      <c r="N69" s="78" t="s">
        <v>444</v>
      </c>
      <c r="O69" s="77">
        <v>47809</v>
      </c>
    </row>
    <row r="70" spans="1:15" x14ac:dyDescent="0.2">
      <c r="A70" s="3" t="s">
        <v>25</v>
      </c>
      <c r="B70" s="4">
        <v>79</v>
      </c>
      <c r="C70" s="110">
        <v>47</v>
      </c>
      <c r="N70" s="78" t="s">
        <v>489</v>
      </c>
      <c r="O70" s="77">
        <v>47919</v>
      </c>
    </row>
    <row r="71" spans="1:15" x14ac:dyDescent="0.2">
      <c r="A71" s="3" t="s">
        <v>179</v>
      </c>
      <c r="B71" s="4">
        <v>81</v>
      </c>
      <c r="C71" s="110">
        <v>46</v>
      </c>
      <c r="N71" s="55" t="s">
        <v>410</v>
      </c>
      <c r="O71" s="77">
        <v>50921</v>
      </c>
    </row>
    <row r="72" spans="1:15" x14ac:dyDescent="0.2">
      <c r="A72" s="3" t="s">
        <v>130</v>
      </c>
      <c r="B72" s="4">
        <v>81</v>
      </c>
      <c r="C72" s="110">
        <v>77</v>
      </c>
      <c r="N72" s="55" t="s">
        <v>499</v>
      </c>
      <c r="O72" s="77">
        <v>52178</v>
      </c>
    </row>
    <row r="73" spans="1:15" x14ac:dyDescent="0.2">
      <c r="A73" s="3" t="s">
        <v>131</v>
      </c>
      <c r="B73" s="4">
        <v>83</v>
      </c>
      <c r="C73" s="110">
        <v>54</v>
      </c>
      <c r="N73" s="55" t="s">
        <v>498</v>
      </c>
      <c r="O73" s="77">
        <v>54362</v>
      </c>
    </row>
    <row r="74" spans="1:15" x14ac:dyDescent="0.2">
      <c r="A74" s="3" t="s">
        <v>36</v>
      </c>
      <c r="B74" s="4">
        <v>84</v>
      </c>
      <c r="C74" s="110">
        <v>44</v>
      </c>
      <c r="N74" s="55" t="s">
        <v>420</v>
      </c>
      <c r="O74" s="77">
        <v>56666</v>
      </c>
    </row>
    <row r="75" spans="1:15" x14ac:dyDescent="0.2">
      <c r="A75" s="3" t="s">
        <v>31</v>
      </c>
      <c r="B75" s="4">
        <v>92</v>
      </c>
      <c r="C75" s="110">
        <v>51</v>
      </c>
      <c r="N75" s="55" t="s">
        <v>445</v>
      </c>
      <c r="O75" s="77">
        <v>56757</v>
      </c>
    </row>
    <row r="76" spans="1:15" x14ac:dyDescent="0.2">
      <c r="A76" s="3" t="s">
        <v>52</v>
      </c>
      <c r="B76" s="4">
        <v>92</v>
      </c>
      <c r="C76" s="110">
        <v>55</v>
      </c>
      <c r="N76" s="55" t="s">
        <v>406</v>
      </c>
      <c r="O76" s="77">
        <v>56864</v>
      </c>
    </row>
    <row r="77" spans="1:15" x14ac:dyDescent="0.2">
      <c r="A77" s="3" t="s">
        <v>35</v>
      </c>
      <c r="B77" s="4">
        <v>96</v>
      </c>
      <c r="C77" s="110">
        <v>66</v>
      </c>
      <c r="N77" s="55" t="s">
        <v>405</v>
      </c>
      <c r="O77" s="77">
        <v>56965</v>
      </c>
    </row>
    <row r="78" spans="1:15" x14ac:dyDescent="0.2">
      <c r="A78" s="3" t="s">
        <v>144</v>
      </c>
      <c r="B78" s="4">
        <v>99</v>
      </c>
      <c r="C78" s="110">
        <v>76</v>
      </c>
      <c r="N78" s="55" t="s">
        <v>431</v>
      </c>
      <c r="O78" s="77">
        <v>57854</v>
      </c>
    </row>
    <row r="79" spans="1:15" x14ac:dyDescent="0.2">
      <c r="A79" s="3" t="s">
        <v>215</v>
      </c>
      <c r="B79" s="4">
        <v>100</v>
      </c>
      <c r="C79" s="110">
        <v>58</v>
      </c>
      <c r="N79" s="78" t="s">
        <v>467</v>
      </c>
      <c r="O79" s="77">
        <v>60018</v>
      </c>
    </row>
    <row r="80" spans="1:15" x14ac:dyDescent="0.2">
      <c r="A80" s="3" t="s">
        <v>117</v>
      </c>
      <c r="B80" s="4">
        <v>100</v>
      </c>
      <c r="C80" s="110">
        <v>58</v>
      </c>
      <c r="N80" s="55" t="s">
        <v>495</v>
      </c>
      <c r="O80" s="77">
        <v>60938</v>
      </c>
    </row>
    <row r="81" spans="1:15" x14ac:dyDescent="0.2">
      <c r="A81" s="3" t="s">
        <v>18</v>
      </c>
      <c r="B81" s="4">
        <v>103</v>
      </c>
      <c r="C81" s="110">
        <v>67</v>
      </c>
      <c r="N81" s="55" t="s">
        <v>411</v>
      </c>
      <c r="O81" s="77">
        <v>61746</v>
      </c>
    </row>
    <row r="82" spans="1:15" x14ac:dyDescent="0.2">
      <c r="A82" s="3" t="s">
        <v>213</v>
      </c>
      <c r="B82" s="4">
        <v>104</v>
      </c>
      <c r="C82" s="110">
        <v>67</v>
      </c>
      <c r="N82" s="78" t="s">
        <v>457</v>
      </c>
      <c r="O82" s="77">
        <v>63439</v>
      </c>
    </row>
    <row r="83" spans="1:15" x14ac:dyDescent="0.2">
      <c r="A83" s="3" t="s">
        <v>202</v>
      </c>
      <c r="B83" s="4">
        <v>107</v>
      </c>
      <c r="C83" s="110">
        <v>72</v>
      </c>
      <c r="N83" s="55" t="s">
        <v>415</v>
      </c>
      <c r="O83" s="77">
        <v>64512</v>
      </c>
    </row>
    <row r="84" spans="1:15" x14ac:dyDescent="0.2">
      <c r="A84" s="3" t="s">
        <v>15</v>
      </c>
      <c r="B84" s="4">
        <v>107</v>
      </c>
      <c r="C84" s="110">
        <v>60</v>
      </c>
      <c r="N84" s="55" t="s">
        <v>424</v>
      </c>
      <c r="O84" s="77">
        <v>64532</v>
      </c>
    </row>
    <row r="85" spans="1:15" x14ac:dyDescent="0.2">
      <c r="A85" s="3" t="s">
        <v>78</v>
      </c>
      <c r="B85" s="4">
        <v>116</v>
      </c>
      <c r="C85" s="110">
        <v>70</v>
      </c>
      <c r="N85" s="55" t="s">
        <v>494</v>
      </c>
      <c r="O85" s="77">
        <v>65062</v>
      </c>
    </row>
    <row r="86" spans="1:15" x14ac:dyDescent="0.2">
      <c r="A86" s="3" t="s">
        <v>97</v>
      </c>
      <c r="B86" s="4">
        <v>119</v>
      </c>
      <c r="C86" s="110">
        <v>89</v>
      </c>
      <c r="N86" s="55" t="s">
        <v>407</v>
      </c>
      <c r="O86" s="77">
        <v>65637</v>
      </c>
    </row>
    <row r="87" spans="1:15" x14ac:dyDescent="0.2">
      <c r="A87" s="3" t="s">
        <v>161</v>
      </c>
      <c r="B87" s="4">
        <v>125</v>
      </c>
      <c r="C87" s="110">
        <v>76</v>
      </c>
      <c r="N87" s="55" t="s">
        <v>416</v>
      </c>
      <c r="O87" s="77">
        <v>67858</v>
      </c>
    </row>
    <row r="88" spans="1:15" x14ac:dyDescent="0.2">
      <c r="A88" s="3" t="s">
        <v>75</v>
      </c>
      <c r="B88" s="4">
        <v>127</v>
      </c>
      <c r="C88" s="110">
        <v>84</v>
      </c>
      <c r="N88" s="55" t="s">
        <v>418</v>
      </c>
      <c r="O88" s="77">
        <v>69689</v>
      </c>
    </row>
    <row r="89" spans="1:15" x14ac:dyDescent="0.2">
      <c r="A89" s="3" t="s">
        <v>11</v>
      </c>
      <c r="B89" s="4">
        <v>137</v>
      </c>
      <c r="C89" s="110">
        <v>89</v>
      </c>
      <c r="N89" s="55" t="s">
        <v>429</v>
      </c>
      <c r="O89" s="77">
        <v>70753</v>
      </c>
    </row>
    <row r="90" spans="1:15" x14ac:dyDescent="0.2">
      <c r="A90" s="3" t="s">
        <v>128</v>
      </c>
      <c r="B90" s="4">
        <v>139</v>
      </c>
      <c r="C90" s="110">
        <v>76</v>
      </c>
      <c r="N90" s="55" t="s">
        <v>414</v>
      </c>
      <c r="O90" s="77">
        <v>74512</v>
      </c>
    </row>
    <row r="91" spans="1:15" x14ac:dyDescent="0.2">
      <c r="A91" s="3" t="s">
        <v>92</v>
      </c>
      <c r="B91" s="4">
        <v>144</v>
      </c>
      <c r="C91" s="110">
        <v>91</v>
      </c>
      <c r="N91" s="55" t="s">
        <v>490</v>
      </c>
      <c r="O91" s="77">
        <v>75387</v>
      </c>
    </row>
    <row r="92" spans="1:15" x14ac:dyDescent="0.2">
      <c r="A92" s="3" t="s">
        <v>175</v>
      </c>
      <c r="B92" s="4">
        <v>148</v>
      </c>
      <c r="C92" s="110">
        <v>87</v>
      </c>
      <c r="N92" s="55" t="s">
        <v>425</v>
      </c>
      <c r="O92" s="77">
        <v>81086</v>
      </c>
    </row>
    <row r="93" spans="1:15" x14ac:dyDescent="0.2">
      <c r="A93" s="3" t="s">
        <v>115</v>
      </c>
      <c r="B93" s="4">
        <v>152</v>
      </c>
      <c r="C93" s="110">
        <v>75</v>
      </c>
      <c r="N93" s="55" t="s">
        <v>419</v>
      </c>
      <c r="O93" s="77">
        <v>82051</v>
      </c>
    </row>
    <row r="94" spans="1:15" x14ac:dyDescent="0.2">
      <c r="A94" s="3" t="s">
        <v>91</v>
      </c>
      <c r="B94" s="4">
        <v>170</v>
      </c>
      <c r="C94" s="110">
        <v>108</v>
      </c>
      <c r="N94" s="55" t="s">
        <v>493</v>
      </c>
      <c r="O94" s="77">
        <v>86230</v>
      </c>
    </row>
    <row r="95" spans="1:15" x14ac:dyDescent="0.2">
      <c r="A95" s="3" t="s">
        <v>70</v>
      </c>
      <c r="B95" s="4">
        <v>175</v>
      </c>
      <c r="C95" s="110">
        <v>117</v>
      </c>
      <c r="N95" s="55" t="s">
        <v>432</v>
      </c>
      <c r="O95" s="77">
        <v>90866</v>
      </c>
    </row>
    <row r="96" spans="1:15" x14ac:dyDescent="0.2">
      <c r="A96" s="3" t="s">
        <v>101</v>
      </c>
      <c r="B96" s="4">
        <v>183</v>
      </c>
      <c r="C96" s="110">
        <v>125</v>
      </c>
      <c r="N96" s="55" t="s">
        <v>449</v>
      </c>
      <c r="O96" s="77">
        <v>94591</v>
      </c>
    </row>
    <row r="97" spans="1:15" x14ac:dyDescent="0.2">
      <c r="A97" s="3" t="s">
        <v>86</v>
      </c>
      <c r="B97" s="4">
        <v>198</v>
      </c>
      <c r="C97" s="110">
        <v>122</v>
      </c>
      <c r="N97" s="55" t="s">
        <v>472</v>
      </c>
      <c r="O97" s="77">
        <v>100087</v>
      </c>
    </row>
    <row r="98" spans="1:15" x14ac:dyDescent="0.2">
      <c r="A98" s="3" t="s">
        <v>134</v>
      </c>
      <c r="B98" s="4">
        <v>202</v>
      </c>
      <c r="C98" s="110">
        <v>132</v>
      </c>
      <c r="N98" s="55" t="s">
        <v>500</v>
      </c>
      <c r="O98" s="77">
        <v>105412</v>
      </c>
    </row>
    <row r="99" spans="1:15" x14ac:dyDescent="0.2">
      <c r="A99" s="3" t="s">
        <v>37</v>
      </c>
      <c r="B99" s="4">
        <v>225</v>
      </c>
      <c r="C99" s="110">
        <v>164</v>
      </c>
      <c r="N99" s="78" t="s">
        <v>440</v>
      </c>
      <c r="O99" s="77">
        <v>106034</v>
      </c>
    </row>
    <row r="100" spans="1:15" x14ac:dyDescent="0.2">
      <c r="A100" s="3" t="s">
        <v>68</v>
      </c>
      <c r="B100" s="4">
        <v>229</v>
      </c>
      <c r="C100" s="110">
        <v>124</v>
      </c>
      <c r="N100" s="55" t="s">
        <v>403</v>
      </c>
      <c r="O100" s="77">
        <v>108083</v>
      </c>
    </row>
    <row r="101" spans="1:15" x14ac:dyDescent="0.2">
      <c r="A101" s="3" t="s">
        <v>145</v>
      </c>
      <c r="B101" s="4">
        <v>231</v>
      </c>
      <c r="C101" s="110">
        <v>129</v>
      </c>
      <c r="N101" s="55" t="s">
        <v>402</v>
      </c>
      <c r="O101" s="77">
        <v>112648</v>
      </c>
    </row>
    <row r="102" spans="1:15" x14ac:dyDescent="0.2">
      <c r="A102" s="3" t="s">
        <v>9</v>
      </c>
      <c r="B102" s="4">
        <v>235</v>
      </c>
      <c r="C102" s="110">
        <v>165</v>
      </c>
      <c r="N102" s="78" t="s">
        <v>468</v>
      </c>
      <c r="O102" s="77">
        <v>116879</v>
      </c>
    </row>
    <row r="103" spans="1:15" x14ac:dyDescent="0.2">
      <c r="A103" s="3" t="s">
        <v>84</v>
      </c>
      <c r="B103" s="4">
        <v>247</v>
      </c>
      <c r="C103" s="110">
        <v>165</v>
      </c>
      <c r="N103" s="78" t="s">
        <v>458</v>
      </c>
      <c r="O103" s="77">
        <v>134199</v>
      </c>
    </row>
    <row r="104" spans="1:15" x14ac:dyDescent="0.2">
      <c r="A104" s="3" t="s">
        <v>100</v>
      </c>
      <c r="B104" s="4">
        <v>259</v>
      </c>
      <c r="C104" s="110">
        <v>162</v>
      </c>
      <c r="N104" s="55" t="s">
        <v>417</v>
      </c>
      <c r="O104" s="77">
        <v>135859</v>
      </c>
    </row>
    <row r="105" spans="1:15" x14ac:dyDescent="0.2">
      <c r="A105" s="3" t="s">
        <v>112</v>
      </c>
      <c r="B105" s="4">
        <v>259</v>
      </c>
      <c r="C105" s="110">
        <v>184</v>
      </c>
      <c r="N105" s="78" t="s">
        <v>488</v>
      </c>
      <c r="O105" s="77">
        <v>142715</v>
      </c>
    </row>
    <row r="106" spans="1:15" x14ac:dyDescent="0.2">
      <c r="A106" s="3" t="s">
        <v>47</v>
      </c>
      <c r="B106" s="4">
        <v>271</v>
      </c>
      <c r="C106" s="110">
        <v>183</v>
      </c>
      <c r="N106" s="55" t="s">
        <v>491</v>
      </c>
      <c r="O106" s="77">
        <v>143111</v>
      </c>
    </row>
    <row r="107" spans="1:15" x14ac:dyDescent="0.2">
      <c r="A107" s="3" t="s">
        <v>188</v>
      </c>
      <c r="B107" s="4">
        <v>271</v>
      </c>
      <c r="C107" s="110">
        <v>169</v>
      </c>
      <c r="N107" s="78" t="s">
        <v>478</v>
      </c>
      <c r="O107" s="77">
        <v>150965</v>
      </c>
    </row>
    <row r="108" spans="1:15" x14ac:dyDescent="0.2">
      <c r="A108" s="3" t="s">
        <v>220</v>
      </c>
      <c r="B108" s="4">
        <v>287</v>
      </c>
      <c r="C108" s="110">
        <v>195</v>
      </c>
      <c r="N108" s="55" t="s">
        <v>453</v>
      </c>
      <c r="O108" s="77">
        <v>153725</v>
      </c>
    </row>
    <row r="109" spans="1:15" x14ac:dyDescent="0.2">
      <c r="A109" s="3" t="s">
        <v>19</v>
      </c>
      <c r="B109" s="4">
        <v>290</v>
      </c>
      <c r="C109" s="110">
        <v>184</v>
      </c>
      <c r="N109" s="55" t="s">
        <v>395</v>
      </c>
      <c r="O109" s="77">
        <v>159733</v>
      </c>
    </row>
    <row r="110" spans="1:15" x14ac:dyDescent="0.2">
      <c r="A110" s="3" t="s">
        <v>192</v>
      </c>
      <c r="B110" s="4">
        <v>299</v>
      </c>
      <c r="C110" s="110">
        <v>154</v>
      </c>
      <c r="N110" s="78" t="s">
        <v>450</v>
      </c>
      <c r="O110" s="77">
        <v>161232</v>
      </c>
    </row>
    <row r="111" spans="1:15" x14ac:dyDescent="0.2">
      <c r="A111" s="3" t="s">
        <v>151</v>
      </c>
      <c r="B111" s="4">
        <v>324</v>
      </c>
      <c r="C111" s="110">
        <v>194</v>
      </c>
      <c r="N111" s="55" t="s">
        <v>421</v>
      </c>
      <c r="O111" s="77">
        <v>185493</v>
      </c>
    </row>
    <row r="112" spans="1:15" x14ac:dyDescent="0.2">
      <c r="A112" s="3" t="s">
        <v>173</v>
      </c>
      <c r="B112" s="4">
        <v>325</v>
      </c>
      <c r="C112" s="110">
        <v>187</v>
      </c>
      <c r="N112" s="51" t="s">
        <v>476</v>
      </c>
      <c r="O112" s="77">
        <v>385965</v>
      </c>
    </row>
    <row r="113" spans="1:15" x14ac:dyDescent="0.2">
      <c r="A113" s="3" t="s">
        <v>27</v>
      </c>
      <c r="B113" s="4">
        <v>332</v>
      </c>
      <c r="C113" s="110">
        <v>230</v>
      </c>
      <c r="N113" s="137" t="s">
        <v>230</v>
      </c>
      <c r="O113" s="138">
        <f>SUM(O6:O112)</f>
        <v>5806068</v>
      </c>
    </row>
    <row r="114" spans="1:15" x14ac:dyDescent="0.2">
      <c r="A114" s="3" t="s">
        <v>197</v>
      </c>
      <c r="B114" s="4">
        <v>334</v>
      </c>
      <c r="C114" s="110">
        <v>210</v>
      </c>
    </row>
    <row r="115" spans="1:15" x14ac:dyDescent="0.2">
      <c r="A115" s="3" t="s">
        <v>155</v>
      </c>
      <c r="B115" s="4">
        <v>348</v>
      </c>
      <c r="C115" s="110">
        <v>172</v>
      </c>
    </row>
    <row r="116" spans="1:15" x14ac:dyDescent="0.2">
      <c r="A116" s="3" t="s">
        <v>142</v>
      </c>
      <c r="B116" s="4">
        <v>351</v>
      </c>
      <c r="C116" s="110">
        <v>194</v>
      </c>
    </row>
    <row r="117" spans="1:15" x14ac:dyDescent="0.2">
      <c r="A117" s="3" t="s">
        <v>153</v>
      </c>
      <c r="B117" s="4">
        <v>356</v>
      </c>
      <c r="C117" s="110">
        <v>214</v>
      </c>
    </row>
    <row r="118" spans="1:15" x14ac:dyDescent="0.2">
      <c r="A118" s="3" t="s">
        <v>77</v>
      </c>
      <c r="B118" s="4">
        <v>370</v>
      </c>
      <c r="C118" s="110">
        <v>259</v>
      </c>
    </row>
    <row r="119" spans="1:15" x14ac:dyDescent="0.2">
      <c r="A119" s="3" t="s">
        <v>96</v>
      </c>
      <c r="B119" s="4">
        <v>373</v>
      </c>
      <c r="C119" s="110">
        <v>254</v>
      </c>
    </row>
    <row r="120" spans="1:15" x14ac:dyDescent="0.2">
      <c r="A120" s="3" t="s">
        <v>119</v>
      </c>
      <c r="B120" s="4">
        <v>385</v>
      </c>
      <c r="C120" s="110">
        <v>280</v>
      </c>
    </row>
    <row r="121" spans="1:15" x14ac:dyDescent="0.2">
      <c r="A121" s="3" t="s">
        <v>111</v>
      </c>
      <c r="B121" s="4">
        <v>395</v>
      </c>
      <c r="C121" s="110">
        <v>264</v>
      </c>
    </row>
    <row r="122" spans="1:15" x14ac:dyDescent="0.2">
      <c r="A122" s="3" t="s">
        <v>38</v>
      </c>
      <c r="B122" s="4">
        <v>415</v>
      </c>
      <c r="C122" s="110">
        <v>263</v>
      </c>
    </row>
    <row r="123" spans="1:15" x14ac:dyDescent="0.2">
      <c r="A123" s="3" t="s">
        <v>116</v>
      </c>
      <c r="B123" s="4">
        <v>419</v>
      </c>
      <c r="C123" s="110">
        <v>243</v>
      </c>
    </row>
    <row r="124" spans="1:15" x14ac:dyDescent="0.2">
      <c r="A124" s="3" t="s">
        <v>210</v>
      </c>
      <c r="B124" s="4">
        <v>422</v>
      </c>
      <c r="C124" s="110">
        <v>160</v>
      </c>
    </row>
    <row r="125" spans="1:15" x14ac:dyDescent="0.2">
      <c r="A125" s="3" t="s">
        <v>208</v>
      </c>
      <c r="B125" s="4">
        <v>449</v>
      </c>
      <c r="C125" s="110">
        <v>311</v>
      </c>
    </row>
    <row r="126" spans="1:15" x14ac:dyDescent="0.2">
      <c r="A126" s="3" t="s">
        <v>20</v>
      </c>
      <c r="B126" s="4">
        <v>471</v>
      </c>
      <c r="C126" s="110">
        <v>257</v>
      </c>
    </row>
    <row r="127" spans="1:15" x14ac:dyDescent="0.2">
      <c r="A127" s="3" t="s">
        <v>40</v>
      </c>
      <c r="B127" s="4">
        <v>474</v>
      </c>
      <c r="C127" s="110">
        <v>299</v>
      </c>
    </row>
    <row r="128" spans="1:15" x14ac:dyDescent="0.2">
      <c r="A128" s="3" t="s">
        <v>59</v>
      </c>
      <c r="B128" s="4">
        <v>488</v>
      </c>
      <c r="C128" s="110">
        <v>292</v>
      </c>
    </row>
    <row r="129" spans="1:3" x14ac:dyDescent="0.2">
      <c r="A129" s="3" t="s">
        <v>228</v>
      </c>
      <c r="B129" s="4">
        <v>502</v>
      </c>
      <c r="C129" s="110">
        <v>283</v>
      </c>
    </row>
    <row r="130" spans="1:3" x14ac:dyDescent="0.2">
      <c r="A130" s="3" t="s">
        <v>99</v>
      </c>
      <c r="B130" s="4">
        <v>502</v>
      </c>
      <c r="C130" s="110">
        <v>329</v>
      </c>
    </row>
    <row r="131" spans="1:3" x14ac:dyDescent="0.2">
      <c r="A131" s="3" t="s">
        <v>21</v>
      </c>
      <c r="B131" s="4">
        <v>513</v>
      </c>
      <c r="C131" s="110">
        <v>274</v>
      </c>
    </row>
    <row r="132" spans="1:3" x14ac:dyDescent="0.2">
      <c r="A132" s="3" t="s">
        <v>126</v>
      </c>
      <c r="B132" s="4">
        <v>530</v>
      </c>
      <c r="C132" s="110">
        <v>280</v>
      </c>
    </row>
    <row r="133" spans="1:3" x14ac:dyDescent="0.2">
      <c r="A133" s="3" t="s">
        <v>127</v>
      </c>
      <c r="B133" s="4">
        <v>535</v>
      </c>
      <c r="C133" s="110">
        <v>345</v>
      </c>
    </row>
    <row r="134" spans="1:3" x14ac:dyDescent="0.2">
      <c r="A134" s="3" t="s">
        <v>139</v>
      </c>
      <c r="B134" s="4">
        <v>561</v>
      </c>
      <c r="C134" s="110">
        <v>392</v>
      </c>
    </row>
    <row r="135" spans="1:3" x14ac:dyDescent="0.2">
      <c r="A135" s="3" t="s">
        <v>124</v>
      </c>
      <c r="B135" s="4">
        <v>569</v>
      </c>
      <c r="C135" s="110">
        <v>408</v>
      </c>
    </row>
    <row r="136" spans="1:3" x14ac:dyDescent="0.2">
      <c r="A136" s="3" t="s">
        <v>168</v>
      </c>
      <c r="B136" s="4">
        <v>594</v>
      </c>
      <c r="C136" s="110">
        <v>384</v>
      </c>
    </row>
    <row r="137" spans="1:3" x14ac:dyDescent="0.2">
      <c r="A137" s="3" t="s">
        <v>229</v>
      </c>
      <c r="B137" s="4">
        <v>604</v>
      </c>
      <c r="C137" s="110">
        <v>361</v>
      </c>
    </row>
    <row r="138" spans="1:3" x14ac:dyDescent="0.2">
      <c r="A138" s="3" t="s">
        <v>169</v>
      </c>
      <c r="B138" s="4">
        <v>618</v>
      </c>
      <c r="C138" s="110">
        <v>436</v>
      </c>
    </row>
    <row r="139" spans="1:3" x14ac:dyDescent="0.2">
      <c r="A139" s="3" t="s">
        <v>136</v>
      </c>
      <c r="B139" s="4">
        <v>627</v>
      </c>
      <c r="C139" s="110">
        <v>361</v>
      </c>
    </row>
    <row r="140" spans="1:3" x14ac:dyDescent="0.2">
      <c r="A140" s="3" t="s">
        <v>26</v>
      </c>
      <c r="B140" s="4">
        <v>650</v>
      </c>
      <c r="C140" s="110">
        <v>480</v>
      </c>
    </row>
    <row r="141" spans="1:3" x14ac:dyDescent="0.2">
      <c r="A141" s="3" t="s">
        <v>143</v>
      </c>
      <c r="B141" s="4">
        <v>651</v>
      </c>
      <c r="C141" s="110">
        <v>379</v>
      </c>
    </row>
    <row r="142" spans="1:3" x14ac:dyDescent="0.2">
      <c r="A142" s="3" t="s">
        <v>48</v>
      </c>
      <c r="B142" s="4">
        <v>664</v>
      </c>
      <c r="C142" s="110">
        <v>435</v>
      </c>
    </row>
    <row r="143" spans="1:3" x14ac:dyDescent="0.2">
      <c r="A143" s="3" t="s">
        <v>8</v>
      </c>
      <c r="B143" s="4">
        <v>666</v>
      </c>
      <c r="C143" s="110">
        <v>476</v>
      </c>
    </row>
    <row r="144" spans="1:3" x14ac:dyDescent="0.2">
      <c r="A144" s="3" t="s">
        <v>122</v>
      </c>
      <c r="B144" s="4">
        <v>669</v>
      </c>
      <c r="C144" s="110">
        <v>282</v>
      </c>
    </row>
    <row r="145" spans="1:3" x14ac:dyDescent="0.2">
      <c r="A145" s="3" t="s">
        <v>74</v>
      </c>
      <c r="B145" s="4">
        <v>715</v>
      </c>
      <c r="C145" s="110">
        <v>446</v>
      </c>
    </row>
    <row r="146" spans="1:3" x14ac:dyDescent="0.2">
      <c r="A146" s="3" t="s">
        <v>60</v>
      </c>
      <c r="B146" s="4">
        <v>798</v>
      </c>
      <c r="C146" s="110">
        <v>564</v>
      </c>
    </row>
    <row r="147" spans="1:3" x14ac:dyDescent="0.2">
      <c r="A147" s="3" t="s">
        <v>207</v>
      </c>
      <c r="B147" s="4">
        <v>842</v>
      </c>
      <c r="C147" s="110">
        <v>503</v>
      </c>
    </row>
    <row r="148" spans="1:3" x14ac:dyDescent="0.2">
      <c r="A148" s="3" t="s">
        <v>149</v>
      </c>
      <c r="B148" s="4">
        <v>843</v>
      </c>
      <c r="C148" s="110">
        <v>587</v>
      </c>
    </row>
    <row r="149" spans="1:3" x14ac:dyDescent="0.2">
      <c r="A149" s="3" t="s">
        <v>226</v>
      </c>
      <c r="B149" s="4">
        <v>909</v>
      </c>
      <c r="C149" s="110">
        <v>589</v>
      </c>
    </row>
    <row r="150" spans="1:3" x14ac:dyDescent="0.2">
      <c r="A150" s="3" t="s">
        <v>30</v>
      </c>
      <c r="B150" s="4">
        <v>973</v>
      </c>
      <c r="C150" s="110">
        <v>514</v>
      </c>
    </row>
    <row r="151" spans="1:3" x14ac:dyDescent="0.2">
      <c r="A151" s="3" t="s">
        <v>129</v>
      </c>
      <c r="B151" s="4">
        <v>981</v>
      </c>
      <c r="C151" s="110">
        <v>587</v>
      </c>
    </row>
    <row r="152" spans="1:3" x14ac:dyDescent="0.2">
      <c r="A152" s="3" t="s">
        <v>7</v>
      </c>
      <c r="B152" s="4">
        <v>986</v>
      </c>
      <c r="C152" s="110">
        <v>473</v>
      </c>
    </row>
    <row r="153" spans="1:3" x14ac:dyDescent="0.2">
      <c r="A153" s="3" t="s">
        <v>219</v>
      </c>
      <c r="B153" s="4">
        <v>1092</v>
      </c>
      <c r="C153" s="110">
        <v>841</v>
      </c>
    </row>
    <row r="154" spans="1:3" x14ac:dyDescent="0.2">
      <c r="A154" s="3" t="s">
        <v>94</v>
      </c>
      <c r="B154" s="4">
        <v>1141</v>
      </c>
      <c r="C154" s="110">
        <v>746</v>
      </c>
    </row>
    <row r="155" spans="1:3" x14ac:dyDescent="0.2">
      <c r="A155" s="3" t="s">
        <v>79</v>
      </c>
      <c r="B155" s="4">
        <v>1289</v>
      </c>
      <c r="C155" s="110">
        <v>527</v>
      </c>
    </row>
    <row r="156" spans="1:3" x14ac:dyDescent="0.2">
      <c r="A156" s="3" t="s">
        <v>12</v>
      </c>
      <c r="B156" s="4">
        <v>1301</v>
      </c>
      <c r="C156" s="110">
        <v>790</v>
      </c>
    </row>
    <row r="157" spans="1:3" x14ac:dyDescent="0.2">
      <c r="A157" s="3" t="s">
        <v>62</v>
      </c>
      <c r="B157" s="4">
        <v>1348</v>
      </c>
      <c r="C157" s="110">
        <v>819</v>
      </c>
    </row>
    <row r="158" spans="1:3" x14ac:dyDescent="0.2">
      <c r="A158" s="3" t="s">
        <v>93</v>
      </c>
      <c r="B158" s="4">
        <v>1395</v>
      </c>
      <c r="C158" s="110">
        <v>705</v>
      </c>
    </row>
    <row r="159" spans="1:3" x14ac:dyDescent="0.2">
      <c r="A159" s="3" t="s">
        <v>44</v>
      </c>
      <c r="B159" s="4">
        <v>1417</v>
      </c>
      <c r="C159" s="110">
        <v>909</v>
      </c>
    </row>
    <row r="160" spans="1:3" x14ac:dyDescent="0.2">
      <c r="A160" s="3" t="s">
        <v>95</v>
      </c>
      <c r="B160" s="4">
        <v>1436</v>
      </c>
      <c r="C160" s="110">
        <v>927</v>
      </c>
    </row>
    <row r="161" spans="1:3" x14ac:dyDescent="0.2">
      <c r="A161" s="3" t="s">
        <v>147</v>
      </c>
      <c r="B161" s="4">
        <v>1448</v>
      </c>
      <c r="C161" s="110">
        <v>729</v>
      </c>
    </row>
    <row r="162" spans="1:3" x14ac:dyDescent="0.2">
      <c r="A162" s="3" t="s">
        <v>113</v>
      </c>
      <c r="B162" s="4">
        <v>1580</v>
      </c>
      <c r="C162" s="110">
        <v>1043</v>
      </c>
    </row>
    <row r="163" spans="1:3" x14ac:dyDescent="0.2">
      <c r="A163" s="3" t="s">
        <v>65</v>
      </c>
      <c r="B163" s="4">
        <v>1726</v>
      </c>
      <c r="C163" s="110">
        <v>1117</v>
      </c>
    </row>
    <row r="164" spans="1:3" x14ac:dyDescent="0.2">
      <c r="A164" s="3" t="s">
        <v>164</v>
      </c>
      <c r="B164" s="4">
        <v>1854</v>
      </c>
      <c r="C164" s="110">
        <v>1115</v>
      </c>
    </row>
    <row r="165" spans="1:3" x14ac:dyDescent="0.2">
      <c r="A165" s="3" t="s">
        <v>123</v>
      </c>
      <c r="B165" s="4">
        <v>1884</v>
      </c>
      <c r="C165" s="110">
        <v>1016</v>
      </c>
    </row>
    <row r="166" spans="1:3" x14ac:dyDescent="0.2">
      <c r="A166" s="3" t="s">
        <v>6</v>
      </c>
      <c r="B166" s="4">
        <v>1902</v>
      </c>
      <c r="C166" s="110">
        <v>1110</v>
      </c>
    </row>
    <row r="167" spans="1:3" x14ac:dyDescent="0.2">
      <c r="A167" s="3" t="s">
        <v>187</v>
      </c>
      <c r="B167" s="4">
        <v>1975</v>
      </c>
      <c r="C167" s="110">
        <v>1164</v>
      </c>
    </row>
    <row r="168" spans="1:3" x14ac:dyDescent="0.2">
      <c r="A168" s="3" t="s">
        <v>193</v>
      </c>
      <c r="B168" s="4">
        <v>1980</v>
      </c>
      <c r="C168" s="110">
        <v>1402</v>
      </c>
    </row>
    <row r="169" spans="1:3" x14ac:dyDescent="0.2">
      <c r="A169" s="3" t="s">
        <v>186</v>
      </c>
      <c r="B169" s="4">
        <v>2335</v>
      </c>
      <c r="C169" s="110">
        <v>1415</v>
      </c>
    </row>
    <row r="170" spans="1:3" x14ac:dyDescent="0.2">
      <c r="A170" s="3" t="s">
        <v>120</v>
      </c>
      <c r="B170" s="4">
        <v>2452</v>
      </c>
      <c r="C170" s="110">
        <v>1147</v>
      </c>
    </row>
    <row r="171" spans="1:3" x14ac:dyDescent="0.2">
      <c r="A171" s="3" t="s">
        <v>73</v>
      </c>
      <c r="B171" s="4">
        <v>2550</v>
      </c>
      <c r="C171" s="110">
        <v>1096</v>
      </c>
    </row>
    <row r="172" spans="1:3" x14ac:dyDescent="0.2">
      <c r="A172" s="3" t="s">
        <v>57</v>
      </c>
      <c r="B172" s="4">
        <v>2773</v>
      </c>
      <c r="C172" s="110">
        <v>1383</v>
      </c>
    </row>
    <row r="173" spans="1:3" x14ac:dyDescent="0.2">
      <c r="A173" s="3" t="s">
        <v>34</v>
      </c>
      <c r="B173" s="4">
        <v>2875</v>
      </c>
      <c r="C173" s="110">
        <v>2229</v>
      </c>
    </row>
    <row r="174" spans="1:3" x14ac:dyDescent="0.2">
      <c r="A174" s="3" t="s">
        <v>190</v>
      </c>
      <c r="B174" s="4">
        <v>3961</v>
      </c>
      <c r="C174" s="110">
        <v>2316</v>
      </c>
    </row>
    <row r="175" spans="1:3" x14ac:dyDescent="0.2">
      <c r="A175" s="3" t="s">
        <v>28</v>
      </c>
      <c r="B175" s="4">
        <v>4035</v>
      </c>
      <c r="C175" s="110">
        <v>2186</v>
      </c>
    </row>
    <row r="176" spans="1:3" x14ac:dyDescent="0.2">
      <c r="A176" s="3" t="s">
        <v>51</v>
      </c>
      <c r="B176" s="4">
        <v>4129</v>
      </c>
      <c r="C176" s="110">
        <v>2804</v>
      </c>
    </row>
    <row r="177" spans="1:3" x14ac:dyDescent="0.2">
      <c r="A177" s="3" t="s">
        <v>63</v>
      </c>
      <c r="B177" s="4">
        <v>4491</v>
      </c>
      <c r="C177" s="110">
        <v>2868</v>
      </c>
    </row>
    <row r="178" spans="1:3" x14ac:dyDescent="0.2">
      <c r="A178" s="3" t="s">
        <v>221</v>
      </c>
      <c r="B178" s="4">
        <v>4747</v>
      </c>
      <c r="C178" s="110">
        <v>3061</v>
      </c>
    </row>
    <row r="179" spans="1:3" x14ac:dyDescent="0.2">
      <c r="A179" s="3" t="s">
        <v>66</v>
      </c>
      <c r="B179" s="4">
        <v>4768</v>
      </c>
      <c r="C179" s="110">
        <v>3014</v>
      </c>
    </row>
    <row r="180" spans="1:3" x14ac:dyDescent="0.2">
      <c r="A180" s="3" t="s">
        <v>217</v>
      </c>
      <c r="B180" s="4">
        <v>5261</v>
      </c>
      <c r="C180" s="110">
        <v>3048</v>
      </c>
    </row>
    <row r="181" spans="1:3" x14ac:dyDescent="0.2">
      <c r="A181" s="3" t="s">
        <v>194</v>
      </c>
      <c r="B181" s="4">
        <v>5359</v>
      </c>
      <c r="C181" s="110">
        <v>3484</v>
      </c>
    </row>
    <row r="182" spans="1:3" x14ac:dyDescent="0.2">
      <c r="A182" s="3" t="s">
        <v>76</v>
      </c>
      <c r="B182" s="4">
        <v>5424</v>
      </c>
      <c r="C182" s="110">
        <v>3630</v>
      </c>
    </row>
    <row r="183" spans="1:3" x14ac:dyDescent="0.2">
      <c r="A183" s="3" t="s">
        <v>211</v>
      </c>
      <c r="B183" s="4">
        <v>5483</v>
      </c>
      <c r="C183" s="110">
        <v>3717</v>
      </c>
    </row>
    <row r="184" spans="1:3" x14ac:dyDescent="0.2">
      <c r="A184" s="3" t="s">
        <v>56</v>
      </c>
      <c r="B184" s="4">
        <v>5612</v>
      </c>
      <c r="C184" s="110">
        <v>2839</v>
      </c>
    </row>
    <row r="185" spans="1:3" x14ac:dyDescent="0.2">
      <c r="A185" s="3" t="s">
        <v>152</v>
      </c>
      <c r="B185" s="4">
        <v>5668</v>
      </c>
      <c r="C185" s="110">
        <v>3419</v>
      </c>
    </row>
    <row r="186" spans="1:3" x14ac:dyDescent="0.2">
      <c r="A186" s="3" t="s">
        <v>85</v>
      </c>
      <c r="B186" s="4">
        <v>5887</v>
      </c>
      <c r="C186" s="110">
        <v>2916</v>
      </c>
    </row>
    <row r="187" spans="1:3" x14ac:dyDescent="0.2">
      <c r="A187" s="3" t="s">
        <v>133</v>
      </c>
      <c r="B187" s="4">
        <v>5989</v>
      </c>
      <c r="C187" s="110">
        <v>2959</v>
      </c>
    </row>
    <row r="188" spans="1:3" x14ac:dyDescent="0.2">
      <c r="A188" s="3" t="s">
        <v>49</v>
      </c>
      <c r="B188" s="4">
        <v>6401</v>
      </c>
      <c r="C188" s="110">
        <v>3651</v>
      </c>
    </row>
    <row r="189" spans="1:3" x14ac:dyDescent="0.2">
      <c r="A189" s="3" t="s">
        <v>216</v>
      </c>
      <c r="B189" s="4">
        <v>6860</v>
      </c>
      <c r="C189" s="110">
        <v>4106</v>
      </c>
    </row>
    <row r="190" spans="1:3" x14ac:dyDescent="0.2">
      <c r="A190" s="3" t="s">
        <v>166</v>
      </c>
      <c r="B190" s="4">
        <v>6922</v>
      </c>
      <c r="C190" s="110">
        <v>4869</v>
      </c>
    </row>
    <row r="191" spans="1:3" x14ac:dyDescent="0.2">
      <c r="A191" s="3" t="s">
        <v>150</v>
      </c>
      <c r="B191" s="4">
        <v>7665</v>
      </c>
      <c r="C191" s="110">
        <v>4745</v>
      </c>
    </row>
    <row r="192" spans="1:3" x14ac:dyDescent="0.2">
      <c r="A192" s="3" t="s">
        <v>140</v>
      </c>
      <c r="B192" s="4">
        <v>7950</v>
      </c>
      <c r="C192" s="110">
        <v>5176</v>
      </c>
    </row>
    <row r="193" spans="1:3" x14ac:dyDescent="0.2">
      <c r="A193" s="3" t="s">
        <v>162</v>
      </c>
      <c r="B193" s="4">
        <v>8081</v>
      </c>
      <c r="C193" s="110">
        <v>5410</v>
      </c>
    </row>
    <row r="194" spans="1:3" x14ac:dyDescent="0.2">
      <c r="A194" s="3" t="s">
        <v>174</v>
      </c>
      <c r="B194" s="4">
        <v>8657</v>
      </c>
      <c r="C194" s="110">
        <v>6298</v>
      </c>
    </row>
    <row r="195" spans="1:3" x14ac:dyDescent="0.2">
      <c r="A195" s="3" t="s">
        <v>132</v>
      </c>
      <c r="B195" s="4">
        <v>8852</v>
      </c>
      <c r="C195" s="110">
        <v>6252</v>
      </c>
    </row>
    <row r="196" spans="1:3" x14ac:dyDescent="0.2">
      <c r="A196" s="3" t="s">
        <v>171</v>
      </c>
      <c r="B196" s="4">
        <v>9087</v>
      </c>
      <c r="C196" s="110">
        <v>6006</v>
      </c>
    </row>
    <row r="197" spans="1:3" x14ac:dyDescent="0.2">
      <c r="A197" s="3" t="s">
        <v>170</v>
      </c>
      <c r="B197" s="4">
        <v>9748</v>
      </c>
      <c r="C197" s="110">
        <v>5726</v>
      </c>
    </row>
    <row r="198" spans="1:3" x14ac:dyDescent="0.2">
      <c r="A198" s="3" t="s">
        <v>157</v>
      </c>
      <c r="B198" s="4">
        <v>10019</v>
      </c>
      <c r="C198" s="110">
        <v>5874</v>
      </c>
    </row>
    <row r="199" spans="1:3" x14ac:dyDescent="0.2">
      <c r="A199" s="3" t="s">
        <v>53</v>
      </c>
      <c r="B199" s="4">
        <v>10888</v>
      </c>
      <c r="C199" s="110">
        <v>7498</v>
      </c>
    </row>
    <row r="200" spans="1:3" x14ac:dyDescent="0.2">
      <c r="A200" s="3" t="s">
        <v>58</v>
      </c>
      <c r="B200" s="4">
        <v>11160</v>
      </c>
      <c r="C200" s="110">
        <v>6968</v>
      </c>
    </row>
    <row r="201" spans="1:3" x14ac:dyDescent="0.2">
      <c r="A201" s="3" t="s">
        <v>159</v>
      </c>
      <c r="B201" s="4">
        <v>12504</v>
      </c>
      <c r="C201" s="110">
        <v>5314</v>
      </c>
    </row>
    <row r="202" spans="1:3" x14ac:dyDescent="0.2">
      <c r="A202" s="3" t="s">
        <v>80</v>
      </c>
      <c r="B202" s="4">
        <v>12650</v>
      </c>
      <c r="C202" s="110">
        <v>7071</v>
      </c>
    </row>
    <row r="203" spans="1:3" x14ac:dyDescent="0.2">
      <c r="A203" s="3" t="s">
        <v>183</v>
      </c>
      <c r="B203" s="4">
        <v>14949</v>
      </c>
      <c r="C203" s="110">
        <v>8557</v>
      </c>
    </row>
    <row r="204" spans="1:3" x14ac:dyDescent="0.2">
      <c r="A204" s="3" t="s">
        <v>204</v>
      </c>
      <c r="B204" s="4">
        <v>16385</v>
      </c>
      <c r="C204" s="110">
        <v>10618</v>
      </c>
    </row>
    <row r="205" spans="1:3" x14ac:dyDescent="0.2">
      <c r="A205" s="3" t="s">
        <v>110</v>
      </c>
      <c r="B205" s="4">
        <v>16597</v>
      </c>
      <c r="C205" s="110">
        <v>7398</v>
      </c>
    </row>
    <row r="206" spans="1:3" x14ac:dyDescent="0.2">
      <c r="A206" s="3" t="s">
        <v>50</v>
      </c>
      <c r="B206" s="4">
        <v>16837</v>
      </c>
      <c r="C206" s="110">
        <v>10578</v>
      </c>
    </row>
    <row r="207" spans="1:3" x14ac:dyDescent="0.2">
      <c r="A207" s="3" t="s">
        <v>163</v>
      </c>
      <c r="B207" s="4">
        <v>16996</v>
      </c>
      <c r="C207" s="110">
        <v>12218</v>
      </c>
    </row>
    <row r="208" spans="1:3" x14ac:dyDescent="0.2">
      <c r="A208" s="3" t="s">
        <v>55</v>
      </c>
      <c r="B208" s="4">
        <v>19998</v>
      </c>
      <c r="C208" s="110">
        <v>10044</v>
      </c>
    </row>
    <row r="209" spans="1:3" x14ac:dyDescent="0.2">
      <c r="A209" s="3" t="s">
        <v>138</v>
      </c>
      <c r="B209" s="4">
        <v>21038</v>
      </c>
      <c r="C209" s="110">
        <v>11248</v>
      </c>
    </row>
    <row r="210" spans="1:3" x14ac:dyDescent="0.2">
      <c r="A210" s="3" t="s">
        <v>45</v>
      </c>
      <c r="B210" s="4">
        <v>21874</v>
      </c>
      <c r="C210" s="110">
        <v>13281</v>
      </c>
    </row>
    <row r="211" spans="1:3" x14ac:dyDescent="0.2">
      <c r="A211" s="3" t="s">
        <v>98</v>
      </c>
      <c r="B211" s="4">
        <v>23339</v>
      </c>
      <c r="C211" s="110">
        <v>16453</v>
      </c>
    </row>
    <row r="212" spans="1:3" x14ac:dyDescent="0.2">
      <c r="A212" s="3" t="s">
        <v>125</v>
      </c>
      <c r="B212" s="4">
        <v>31706</v>
      </c>
      <c r="C212" s="110">
        <v>18918</v>
      </c>
    </row>
    <row r="213" spans="1:3" x14ac:dyDescent="0.2">
      <c r="A213" s="3" t="s">
        <v>200</v>
      </c>
      <c r="B213" s="4">
        <v>33880</v>
      </c>
      <c r="C213" s="110">
        <v>19175</v>
      </c>
    </row>
    <row r="214" spans="1:3" x14ac:dyDescent="0.2">
      <c r="A214" s="3" t="s">
        <v>160</v>
      </c>
      <c r="B214" s="4">
        <v>35951</v>
      </c>
      <c r="C214" s="110">
        <v>22165</v>
      </c>
    </row>
    <row r="215" spans="1:3" x14ac:dyDescent="0.2">
      <c r="A215" s="3" t="s">
        <v>17</v>
      </c>
      <c r="B215" s="4">
        <v>40805</v>
      </c>
      <c r="C215" s="110">
        <v>25193</v>
      </c>
    </row>
    <row r="216" spans="1:3" x14ac:dyDescent="0.2">
      <c r="A216" s="3" t="s">
        <v>154</v>
      </c>
      <c r="B216" s="4">
        <v>54417</v>
      </c>
      <c r="C216" s="110">
        <v>34785</v>
      </c>
    </row>
    <row r="217" spans="1:3" x14ac:dyDescent="0.2">
      <c r="A217" s="3" t="s">
        <v>42</v>
      </c>
      <c r="B217" s="4">
        <v>64078</v>
      </c>
      <c r="C217" s="110">
        <v>31981</v>
      </c>
    </row>
    <row r="218" spans="1:3" x14ac:dyDescent="0.2">
      <c r="A218" s="3" t="s">
        <v>225</v>
      </c>
      <c r="B218" s="4">
        <v>106066</v>
      </c>
      <c r="C218" s="110">
        <v>62930</v>
      </c>
    </row>
    <row r="219" spans="1:3" x14ac:dyDescent="0.2">
      <c r="A219" s="3" t="s">
        <v>222</v>
      </c>
      <c r="B219" s="4">
        <v>108693</v>
      </c>
      <c r="C219" s="110">
        <v>60752</v>
      </c>
    </row>
    <row r="220" spans="1:3" x14ac:dyDescent="0.2">
      <c r="A220" s="3" t="s">
        <v>39</v>
      </c>
      <c r="B220" s="4">
        <v>143920</v>
      </c>
      <c r="C220" s="110">
        <v>89261</v>
      </c>
    </row>
    <row r="221" spans="1:3" x14ac:dyDescent="0.2">
      <c r="A221" s="3" t="s">
        <v>16</v>
      </c>
      <c r="B221" s="4">
        <v>156777</v>
      </c>
      <c r="C221" s="110">
        <v>94047</v>
      </c>
    </row>
    <row r="222" spans="1:3" x14ac:dyDescent="0.2">
      <c r="A222" s="3" t="s">
        <v>196</v>
      </c>
      <c r="B222" s="4">
        <v>219223</v>
      </c>
      <c r="C222" s="110">
        <v>143462</v>
      </c>
    </row>
    <row r="223" spans="1:3" x14ac:dyDescent="0.2">
      <c r="A223" s="3" t="s">
        <v>23</v>
      </c>
      <c r="B223" s="4">
        <v>277342</v>
      </c>
      <c r="C223" s="110">
        <v>164512</v>
      </c>
    </row>
    <row r="224" spans="1:3" x14ac:dyDescent="0.2">
      <c r="A224" s="3" t="s">
        <v>198</v>
      </c>
      <c r="B224" s="4">
        <v>297917</v>
      </c>
      <c r="C224" s="110">
        <v>190902</v>
      </c>
    </row>
    <row r="225" spans="1:9" x14ac:dyDescent="0.2">
      <c r="A225" s="3" t="s">
        <v>165</v>
      </c>
      <c r="B225" s="4">
        <v>439411</v>
      </c>
      <c r="C225" s="110">
        <v>262046</v>
      </c>
    </row>
    <row r="226" spans="1:9" x14ac:dyDescent="0.2">
      <c r="A226" s="3" t="s">
        <v>67</v>
      </c>
      <c r="B226" s="4">
        <v>457138</v>
      </c>
      <c r="C226" s="110">
        <v>249221</v>
      </c>
    </row>
    <row r="227" spans="1:9" x14ac:dyDescent="0.2">
      <c r="A227" s="3" t="s">
        <v>32</v>
      </c>
      <c r="B227" s="4">
        <v>527901</v>
      </c>
      <c r="C227" s="110">
        <v>330125</v>
      </c>
    </row>
    <row r="228" spans="1:9" x14ac:dyDescent="0.2">
      <c r="A228" s="3" t="s">
        <v>205</v>
      </c>
      <c r="B228" s="4">
        <v>648320</v>
      </c>
      <c r="C228" s="110">
        <v>373219</v>
      </c>
    </row>
    <row r="229" spans="1:9" x14ac:dyDescent="0.2">
      <c r="A229" s="3" t="s">
        <v>72</v>
      </c>
      <c r="B229" s="4">
        <v>813650</v>
      </c>
      <c r="C229" s="110">
        <v>468540</v>
      </c>
    </row>
    <row r="230" spans="1:9" x14ac:dyDescent="0.2">
      <c r="A230" s="3" t="s">
        <v>13</v>
      </c>
      <c r="B230" s="4">
        <v>903081</v>
      </c>
      <c r="C230" s="110">
        <v>512220</v>
      </c>
    </row>
    <row r="231" spans="1:9" ht="15" x14ac:dyDescent="0.25">
      <c r="A231" s="52" t="s">
        <v>230</v>
      </c>
      <c r="B231" s="53">
        <f>SUM(B7:B230)</f>
        <v>5806068</v>
      </c>
      <c r="C231" s="111">
        <f>SUM(C7:C230)</f>
        <v>3423087</v>
      </c>
    </row>
    <row r="232" spans="1:9" x14ac:dyDescent="0.2">
      <c r="A232" s="7"/>
      <c r="B232" s="5"/>
      <c r="C232" s="5"/>
    </row>
    <row r="233" spans="1:9" x14ac:dyDescent="0.2">
      <c r="A233" s="7"/>
      <c r="B233" s="5"/>
      <c r="C233" s="5"/>
    </row>
    <row r="234" spans="1:9" x14ac:dyDescent="0.2">
      <c r="A234" s="7"/>
      <c r="B234" s="5"/>
      <c r="C234" s="5"/>
    </row>
    <row r="235" spans="1:9" x14ac:dyDescent="0.2">
      <c r="A235" s="7"/>
      <c r="B235" s="5"/>
      <c r="C235" s="5"/>
    </row>
    <row r="236" spans="1:9" x14ac:dyDescent="0.2">
      <c r="A236" s="64" t="s">
        <v>531</v>
      </c>
      <c r="B236" s="65"/>
      <c r="C236" s="65"/>
    </row>
    <row r="237" spans="1:9" x14ac:dyDescent="0.2">
      <c r="A237" s="63" t="s">
        <v>392</v>
      </c>
      <c r="B237" s="136" t="s">
        <v>3</v>
      </c>
      <c r="C237" s="60" t="s">
        <v>393</v>
      </c>
    </row>
    <row r="238" spans="1:9" x14ac:dyDescent="0.2">
      <c r="A238" s="15" t="s">
        <v>234</v>
      </c>
      <c r="B238" s="57">
        <v>3187011</v>
      </c>
      <c r="C238" s="61">
        <f t="shared" ref="C238:C244" si="2">B238*100/$B$244</f>
        <v>54.89103813458609</v>
      </c>
    </row>
    <row r="239" spans="1:9" ht="15" x14ac:dyDescent="0.2">
      <c r="A239" s="15" t="s">
        <v>235</v>
      </c>
      <c r="B239" s="57">
        <v>70171</v>
      </c>
      <c r="C239" s="61">
        <f t="shared" si="2"/>
        <v>1.2085804024341431</v>
      </c>
      <c r="G239" s="56"/>
      <c r="H239" s="56"/>
      <c r="I239" s="56"/>
    </row>
    <row r="240" spans="1:9" x14ac:dyDescent="0.2">
      <c r="A240" s="15" t="s">
        <v>236</v>
      </c>
      <c r="B240" s="57">
        <v>73887</v>
      </c>
      <c r="C240" s="61">
        <f t="shared" si="2"/>
        <v>1.2725824086111288</v>
      </c>
      <c r="G240" s="5"/>
    </row>
    <row r="241" spans="1:7" x14ac:dyDescent="0.2">
      <c r="A241" s="15" t="s">
        <v>237</v>
      </c>
      <c r="B241" s="57">
        <v>2311871</v>
      </c>
      <c r="C241" s="61">
        <f t="shared" si="2"/>
        <v>39.818186765983448</v>
      </c>
      <c r="G241" s="5"/>
    </row>
    <row r="242" spans="1:7" x14ac:dyDescent="0.2">
      <c r="A242" s="15" t="s">
        <v>238</v>
      </c>
      <c r="B242" s="57">
        <v>163054</v>
      </c>
      <c r="C242" s="61">
        <f t="shared" si="2"/>
        <v>2.8083377597368822</v>
      </c>
      <c r="G242" s="5"/>
    </row>
    <row r="243" spans="1:7" x14ac:dyDescent="0.2">
      <c r="A243" s="17" t="s">
        <v>239</v>
      </c>
      <c r="B243" s="58">
        <v>74</v>
      </c>
      <c r="C243" s="62">
        <f t="shared" si="2"/>
        <v>1.2745286483038091E-3</v>
      </c>
      <c r="G243" s="5"/>
    </row>
    <row r="244" spans="1:7" x14ac:dyDescent="0.2">
      <c r="A244" s="54" t="s">
        <v>230</v>
      </c>
      <c r="B244" s="59">
        <f>SUM(B238:B243)</f>
        <v>5806068</v>
      </c>
      <c r="C244" s="61">
        <f t="shared" si="2"/>
        <v>100</v>
      </c>
      <c r="G244" s="5"/>
    </row>
    <row r="245" spans="1:7" x14ac:dyDescent="0.2">
      <c r="A245" s="7"/>
      <c r="B245" s="5"/>
      <c r="C245" s="5"/>
      <c r="G245" s="5"/>
    </row>
    <row r="246" spans="1:7" x14ac:dyDescent="0.2">
      <c r="A246" s="7"/>
      <c r="B246" s="5"/>
      <c r="C246" s="5"/>
    </row>
    <row r="247" spans="1:7" x14ac:dyDescent="0.2">
      <c r="A247" s="7"/>
      <c r="B247" s="5"/>
      <c r="C247" s="5"/>
    </row>
    <row r="248" spans="1:7" x14ac:dyDescent="0.2">
      <c r="A248" s="7"/>
      <c r="B248" s="5"/>
      <c r="C248" s="48"/>
    </row>
    <row r="249" spans="1:7" x14ac:dyDescent="0.2">
      <c r="A249" s="7"/>
      <c r="B249" s="5"/>
      <c r="C249" s="5"/>
    </row>
    <row r="250" spans="1:7" x14ac:dyDescent="0.2">
      <c r="A250" s="67" t="s">
        <v>530</v>
      </c>
      <c r="B250" s="68"/>
      <c r="C250" s="68"/>
      <c r="D250" s="69"/>
      <c r="E250" s="69"/>
      <c r="F250" s="69"/>
    </row>
    <row r="251" spans="1:7" x14ac:dyDescent="0.2">
      <c r="A251" s="49"/>
      <c r="B251" s="160" t="s">
        <v>3</v>
      </c>
      <c r="C251" s="160"/>
      <c r="D251" s="160"/>
    </row>
    <row r="252" spans="1:7" x14ac:dyDescent="0.2">
      <c r="A252" s="49" t="s">
        <v>243</v>
      </c>
      <c r="B252" s="20" t="s">
        <v>246</v>
      </c>
      <c r="C252" s="2" t="s">
        <v>247</v>
      </c>
      <c r="D252" s="119" t="s">
        <v>248</v>
      </c>
      <c r="E252" s="72" t="s">
        <v>391</v>
      </c>
      <c r="F252" s="72" t="s">
        <v>394</v>
      </c>
    </row>
    <row r="253" spans="1:7" x14ac:dyDescent="0.2">
      <c r="A253" s="21" t="s">
        <v>249</v>
      </c>
      <c r="B253" s="47">
        <v>541969</v>
      </c>
      <c r="C253" s="117">
        <v>515576</v>
      </c>
      <c r="D253" s="120">
        <f>SUM(B253:C253)</f>
        <v>1057545</v>
      </c>
      <c r="E253" s="51">
        <f>D253*100/$D$257</f>
        <v>18.214478369870971</v>
      </c>
      <c r="F253" s="51">
        <v>19.39</v>
      </c>
    </row>
    <row r="254" spans="1:7" x14ac:dyDescent="0.2">
      <c r="A254" s="21" t="s">
        <v>250</v>
      </c>
      <c r="B254" s="50">
        <v>855324</v>
      </c>
      <c r="C254" s="118">
        <v>785729</v>
      </c>
      <c r="D254" s="120">
        <f>SUM(B254:C254)</f>
        <v>1641053</v>
      </c>
      <c r="E254" s="51">
        <f>D254*100/$D$257</f>
        <v>28.264446782228525</v>
      </c>
      <c r="F254" s="51">
        <v>28.96</v>
      </c>
    </row>
    <row r="255" spans="1:7" x14ac:dyDescent="0.2">
      <c r="A255" s="21" t="s">
        <v>251</v>
      </c>
      <c r="B255" s="50">
        <v>907244</v>
      </c>
      <c r="C255" s="118">
        <v>746153</v>
      </c>
      <c r="D255" s="120">
        <f>SUM(B255:C255)</f>
        <v>1653397</v>
      </c>
      <c r="E255" s="51">
        <f>D255*100/$D$257</f>
        <v>28.477051939453688</v>
      </c>
      <c r="F255" s="51">
        <v>28.02</v>
      </c>
    </row>
    <row r="256" spans="1:7" x14ac:dyDescent="0.2">
      <c r="A256" s="28" t="s">
        <v>252</v>
      </c>
      <c r="B256" s="50">
        <v>705345</v>
      </c>
      <c r="C256" s="118">
        <v>748728</v>
      </c>
      <c r="D256" s="120">
        <f>SUM(B256:C256)</f>
        <v>1454073</v>
      </c>
      <c r="E256" s="51">
        <f>D256*100/$D$257</f>
        <v>25.044022908446816</v>
      </c>
      <c r="F256" s="51">
        <v>23.63</v>
      </c>
    </row>
    <row r="257" spans="1:6" x14ac:dyDescent="0.2">
      <c r="A257" s="19" t="s">
        <v>230</v>
      </c>
      <c r="B257" s="32">
        <f>SUM(B253:B256)</f>
        <v>3009882</v>
      </c>
      <c r="C257" s="71">
        <f>SUM(C253:C256)</f>
        <v>2796186</v>
      </c>
      <c r="D257" s="121">
        <f>SUM(B257:C257)</f>
        <v>5806068</v>
      </c>
      <c r="E257" s="51">
        <f>D257*100/$D$257</f>
        <v>100</v>
      </c>
      <c r="F257" s="51">
        <f>SUM(F253:F256)</f>
        <v>100</v>
      </c>
    </row>
    <row r="261" spans="1:6" x14ac:dyDescent="0.2">
      <c r="A261" s="73" t="s">
        <v>532</v>
      </c>
      <c r="B261" s="73"/>
    </row>
    <row r="262" spans="1:6" x14ac:dyDescent="0.2">
      <c r="A262" s="12" t="s">
        <v>255</v>
      </c>
      <c r="B262" s="36" t="s">
        <v>257</v>
      </c>
    </row>
    <row r="263" spans="1:6" x14ac:dyDescent="0.2">
      <c r="A263" s="37" t="s">
        <v>508</v>
      </c>
      <c r="B263" s="74">
        <v>1.2999999999999999E-3</v>
      </c>
    </row>
    <row r="264" spans="1:6" x14ac:dyDescent="0.2">
      <c r="A264" s="40" t="s">
        <v>509</v>
      </c>
      <c r="B264" s="74">
        <v>7.7000000000000002E-3</v>
      </c>
    </row>
    <row r="265" spans="1:6" x14ac:dyDescent="0.2">
      <c r="A265" s="40" t="s">
        <v>510</v>
      </c>
      <c r="B265" s="74">
        <v>1.6299999999999999E-2</v>
      </c>
    </row>
    <row r="266" spans="1:6" x14ac:dyDescent="0.2">
      <c r="A266" s="40" t="s">
        <v>511</v>
      </c>
      <c r="B266" s="74">
        <v>2.18E-2</v>
      </c>
    </row>
    <row r="267" spans="1:6" x14ac:dyDescent="0.2">
      <c r="A267" s="40" t="s">
        <v>512</v>
      </c>
      <c r="B267" s="74">
        <v>2.1899999999999999E-2</v>
      </c>
    </row>
    <row r="268" spans="1:6" x14ac:dyDescent="0.2">
      <c r="A268" s="40" t="s">
        <v>513</v>
      </c>
      <c r="B268" s="74">
        <v>2.41E-2</v>
      </c>
    </row>
    <row r="269" spans="1:6" x14ac:dyDescent="0.2">
      <c r="A269" s="40" t="s">
        <v>514</v>
      </c>
      <c r="B269" s="74">
        <v>2.7999999999999997E-2</v>
      </c>
    </row>
    <row r="270" spans="1:6" x14ac:dyDescent="0.2">
      <c r="A270" s="40" t="s">
        <v>515</v>
      </c>
      <c r="B270" s="74">
        <v>2.8799999999999999E-2</v>
      </c>
    </row>
    <row r="271" spans="1:6" x14ac:dyDescent="0.2">
      <c r="A271" s="40" t="s">
        <v>516</v>
      </c>
      <c r="B271" s="74">
        <v>3.3799999999999997E-2</v>
      </c>
    </row>
    <row r="272" spans="1:6" x14ac:dyDescent="0.2">
      <c r="A272" s="40" t="s">
        <v>517</v>
      </c>
      <c r="B272" s="74">
        <v>3.5000000000000003E-2</v>
      </c>
    </row>
    <row r="273" spans="1:3" x14ac:dyDescent="0.2">
      <c r="A273" s="40" t="s">
        <v>518</v>
      </c>
      <c r="B273" s="74">
        <v>3.5400000000000001E-2</v>
      </c>
    </row>
    <row r="274" spans="1:3" x14ac:dyDescent="0.2">
      <c r="A274" s="40" t="s">
        <v>519</v>
      </c>
      <c r="B274" s="74">
        <v>4.1700000000000001E-2</v>
      </c>
    </row>
    <row r="275" spans="1:3" x14ac:dyDescent="0.2">
      <c r="A275" s="40" t="s">
        <v>520</v>
      </c>
      <c r="B275" s="74">
        <v>5.79E-2</v>
      </c>
    </row>
    <row r="276" spans="1:3" x14ac:dyDescent="0.2">
      <c r="A276" s="40" t="s">
        <v>521</v>
      </c>
      <c r="B276" s="74">
        <v>6.5199999999999994E-2</v>
      </c>
    </row>
    <row r="277" spans="1:3" x14ac:dyDescent="0.2">
      <c r="A277" s="40" t="s">
        <v>522</v>
      </c>
      <c r="B277" s="74">
        <v>7.5300000000000006E-2</v>
      </c>
    </row>
    <row r="278" spans="1:3" x14ac:dyDescent="0.2">
      <c r="A278" s="40" t="s">
        <v>523</v>
      </c>
      <c r="B278" s="74">
        <v>8.5299999999999987E-2</v>
      </c>
    </row>
    <row r="279" spans="1:3" x14ac:dyDescent="0.2">
      <c r="A279" s="40" t="s">
        <v>524</v>
      </c>
      <c r="B279" s="74">
        <v>8.6599999999999996E-2</v>
      </c>
    </row>
    <row r="280" spans="1:3" x14ac:dyDescent="0.2">
      <c r="A280" s="40" t="s">
        <v>525</v>
      </c>
      <c r="B280" s="74">
        <v>9.3399999999999997E-2</v>
      </c>
    </row>
    <row r="281" spans="1:3" x14ac:dyDescent="0.2">
      <c r="A281" s="40" t="s">
        <v>526</v>
      </c>
      <c r="B281" s="74">
        <v>0.1011</v>
      </c>
    </row>
    <row r="282" spans="1:3" ht="13.5" thickBot="1" x14ac:dyDescent="0.25">
      <c r="A282" s="43" t="s">
        <v>527</v>
      </c>
      <c r="B282" s="74">
        <v>0.13930000000000001</v>
      </c>
    </row>
    <row r="283" spans="1:3" ht="15" x14ac:dyDescent="0.25">
      <c r="A283"/>
      <c r="B283" s="75"/>
      <c r="C283"/>
    </row>
    <row r="284" spans="1:3" x14ac:dyDescent="0.2">
      <c r="A284"/>
      <c r="B284"/>
      <c r="C284"/>
    </row>
    <row r="285" spans="1:3" x14ac:dyDescent="0.2">
      <c r="A285"/>
      <c r="B285"/>
      <c r="C285"/>
    </row>
  </sheetData>
  <sheetProtection password="CC25" sheet="1"/>
  <mergeCells count="13">
    <mergeCell ref="B251:D251"/>
    <mergeCell ref="I5:I6"/>
    <mergeCell ref="G25:H25"/>
    <mergeCell ref="G26:H26"/>
    <mergeCell ref="A2:C2"/>
    <mergeCell ref="A3:C3"/>
    <mergeCell ref="A4:C4"/>
    <mergeCell ref="G27:I27"/>
    <mergeCell ref="A5:A6"/>
    <mergeCell ref="B5:B6"/>
    <mergeCell ref="C5:C6"/>
    <mergeCell ref="G5:G6"/>
    <mergeCell ref="H5:H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1 Territori 2021</vt:lpstr>
      <vt:lpstr>2 incid%&gt;100000iscr 2021</vt:lpstr>
      <vt:lpstr>3 Continenti 2021</vt:lpstr>
      <vt:lpstr>4 Età e sesso 2021</vt:lpstr>
      <vt:lpstr>5 Regioni 2021</vt:lpstr>
      <vt:lpstr>6 Province 2021</vt:lpstr>
      <vt:lpstr>fgl 1 x lav</vt:lpstr>
      <vt:lpstr>'1 Territori 2021'!Area_stampa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2023-02-06T15:22:18Z</dcterms:created>
  <dcterms:modified xsi:type="dcterms:W3CDTF">2023-09-06T09:28:34Z</dcterms:modified>
  <cp:contentStatus/>
</cp:coreProperties>
</file>